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LS220D356\share5\労働保険\令和７年度\R7労働保険年度更新通知\算定基礎賃金等の報告（エクセルデータ）\"/>
    </mc:Choice>
  </mc:AlternateContent>
  <xr:revisionPtr revIDLastSave="0" documentId="13_ncr:1_{326CE979-60C3-45B1-A829-26A430DDB7CB}" xr6:coauthVersionLast="47" xr6:coauthVersionMax="47" xr10:uidLastSave="{00000000-0000-0000-0000-000000000000}"/>
  <bookViews>
    <workbookView xWindow="-120" yWindow="-120" windowWidth="20730" windowHeight="11040" tabRatio="693" xr2:uid="{97CC840D-F2C1-4E38-8088-31AADDCF7169}"/>
  </bookViews>
  <sheets>
    <sheet name="入力方法 集計表" sheetId="5" r:id="rId1"/>
    <sheet name="入力方法 報告書" sheetId="6" r:id="rId2"/>
    <sheet name="集計表" sheetId="1" r:id="rId3"/>
    <sheet name="報告書" sheetId="2" r:id="rId4"/>
  </sheets>
  <definedNames>
    <definedName name="_xlnm.Print_Area" localSheetId="2">集計表!$A$1:$AE$37</definedName>
    <definedName name="_xlnm.Print_Area" localSheetId="0">'入力方法 集計表'!$A$1:$AE$38</definedName>
  </definedNames>
  <calcPr calcId="191029"/>
</workbook>
</file>

<file path=xl/calcChain.xml><?xml version="1.0" encoding="utf-8"?>
<calcChain xmlns="http://schemas.openxmlformats.org/spreadsheetml/2006/main">
  <c r="T28" i="1" l="1"/>
  <c r="G24" i="2"/>
  <c r="AH9" i="1"/>
  <c r="CR9" i="1"/>
  <c r="AH10" i="1"/>
  <c r="AK10" i="1"/>
  <c r="AK11" i="1"/>
  <c r="AK12" i="1"/>
  <c r="AK13" i="1"/>
  <c r="AK14" i="1"/>
  <c r="AK15" i="1"/>
  <c r="AK16" i="1"/>
  <c r="AK17" i="1"/>
  <c r="AK18" i="1"/>
  <c r="AK19" i="1"/>
  <c r="AK20" i="1"/>
  <c r="AK21" i="1"/>
  <c r="AK22" i="1"/>
  <c r="AK23" i="1"/>
  <c r="AK24" i="1"/>
  <c r="AK25" i="1"/>
  <c r="AK26" i="1"/>
  <c r="AN10" i="1"/>
  <c r="AN11" i="1"/>
  <c r="AN12" i="1"/>
  <c r="AN13" i="1"/>
  <c r="AN14" i="1"/>
  <c r="AN15" i="1"/>
  <c r="AN16" i="1"/>
  <c r="AN17" i="1"/>
  <c r="AN18" i="1"/>
  <c r="AN19" i="1"/>
  <c r="AN20" i="1"/>
  <c r="AN21" i="1"/>
  <c r="AN22" i="1"/>
  <c r="AN23" i="1"/>
  <c r="AN24" i="1"/>
  <c r="AN25" i="1"/>
  <c r="AN26" i="1"/>
  <c r="AL9" i="1"/>
  <c r="AL10" i="1"/>
  <c r="AL11" i="1"/>
  <c r="AL12" i="1"/>
  <c r="AL13" i="1"/>
  <c r="AL14" i="1"/>
  <c r="AL15" i="1"/>
  <c r="AL16" i="1"/>
  <c r="AL17" i="1"/>
  <c r="AL18" i="1"/>
  <c r="AL19" i="1"/>
  <c r="AL20" i="1"/>
  <c r="AL21" i="1"/>
  <c r="AL22" i="1"/>
  <c r="AL23" i="1"/>
  <c r="AL24" i="1"/>
  <c r="AL25" i="1"/>
  <c r="AL26" i="1"/>
  <c r="AO9" i="1"/>
  <c r="AO10" i="1"/>
  <c r="AO11" i="1"/>
  <c r="AO12" i="1"/>
  <c r="AO13" i="1"/>
  <c r="AO14" i="1"/>
  <c r="AO15" i="1"/>
  <c r="AO16" i="1"/>
  <c r="AO17" i="1"/>
  <c r="AO18" i="1"/>
  <c r="AO19" i="1"/>
  <c r="AO20" i="1"/>
  <c r="AO21" i="1"/>
  <c r="AO22" i="1"/>
  <c r="AO23" i="1"/>
  <c r="AO24" i="1"/>
  <c r="AO25" i="1"/>
  <c r="AO26" i="1"/>
  <c r="AR9" i="1"/>
  <c r="AR27" i="1"/>
  <c r="AR10" i="1"/>
  <c r="AR11" i="1"/>
  <c r="AR12" i="1"/>
  <c r="AR13" i="1"/>
  <c r="AR14" i="1"/>
  <c r="AR15" i="1"/>
  <c r="AR16" i="1"/>
  <c r="AR17" i="1"/>
  <c r="AR18" i="1"/>
  <c r="AR19" i="1"/>
  <c r="AR20" i="1"/>
  <c r="AR21" i="1"/>
  <c r="AR22" i="1"/>
  <c r="AR23" i="1"/>
  <c r="AR24" i="1"/>
  <c r="AR25" i="1"/>
  <c r="AR26" i="1"/>
  <c r="AP9" i="1"/>
  <c r="AP10" i="1"/>
  <c r="AP11" i="1"/>
  <c r="AP4" i="1"/>
  <c r="K22" i="2"/>
  <c r="AP12" i="1"/>
  <c r="AP13" i="1"/>
  <c r="AP14" i="1"/>
  <c r="AP15" i="1"/>
  <c r="AP16" i="1"/>
  <c r="AP17" i="1"/>
  <c r="AP18" i="1"/>
  <c r="AP19" i="1"/>
  <c r="AP20" i="1"/>
  <c r="AP21" i="1"/>
  <c r="AP22" i="1"/>
  <c r="AP23" i="1"/>
  <c r="AP24" i="1"/>
  <c r="AP25" i="1"/>
  <c r="AP26" i="1"/>
  <c r="AS9" i="1"/>
  <c r="AS10" i="1"/>
  <c r="AS11" i="1"/>
  <c r="AS12" i="1"/>
  <c r="AS13" i="1"/>
  <c r="AS14" i="1"/>
  <c r="AS15" i="1"/>
  <c r="AS16" i="1"/>
  <c r="AS17" i="1"/>
  <c r="AS18" i="1"/>
  <c r="AS19" i="1"/>
  <c r="AS20" i="1"/>
  <c r="AS21" i="1"/>
  <c r="AS22" i="1"/>
  <c r="AS23" i="1"/>
  <c r="AS24" i="1"/>
  <c r="AS25" i="1"/>
  <c r="AS26" i="1"/>
  <c r="AV9" i="1"/>
  <c r="AV4" i="1"/>
  <c r="AV10" i="1"/>
  <c r="AV11" i="1"/>
  <c r="AV12" i="1"/>
  <c r="AV13" i="1"/>
  <c r="AV14" i="1"/>
  <c r="AV15" i="1"/>
  <c r="AV16" i="1"/>
  <c r="AV17" i="1"/>
  <c r="AV18" i="1"/>
  <c r="AV19" i="1"/>
  <c r="AV20" i="1"/>
  <c r="AV21" i="1"/>
  <c r="AV22" i="1"/>
  <c r="AV23" i="1"/>
  <c r="AV24" i="1"/>
  <c r="AV25" i="1"/>
  <c r="AV26" i="1"/>
  <c r="AT9" i="1"/>
  <c r="AT27" i="1"/>
  <c r="AT10" i="1"/>
  <c r="AT11" i="1"/>
  <c r="AT12" i="1"/>
  <c r="AT13" i="1"/>
  <c r="AT14" i="1"/>
  <c r="AT15" i="1"/>
  <c r="AT16" i="1"/>
  <c r="AT17" i="1"/>
  <c r="AT18" i="1"/>
  <c r="AT19" i="1"/>
  <c r="AT20" i="1"/>
  <c r="AT21" i="1"/>
  <c r="AT22" i="1"/>
  <c r="AT23" i="1"/>
  <c r="AT24" i="1"/>
  <c r="AT25" i="1"/>
  <c r="AT26" i="1"/>
  <c r="AW9" i="1"/>
  <c r="AW10" i="1"/>
  <c r="AW11" i="1"/>
  <c r="AW12" i="1"/>
  <c r="AW13" i="1"/>
  <c r="AW14" i="1"/>
  <c r="AW15" i="1"/>
  <c r="AW16" i="1"/>
  <c r="AW17" i="1"/>
  <c r="AW4" i="1"/>
  <c r="F24" i="2"/>
  <c r="AW18" i="1"/>
  <c r="AW19" i="1"/>
  <c r="AW20" i="1"/>
  <c r="AW21" i="1"/>
  <c r="AW22" i="1"/>
  <c r="AW23" i="1"/>
  <c r="AW24" i="1"/>
  <c r="AW25" i="1"/>
  <c r="AW26" i="1"/>
  <c r="AZ9" i="1"/>
  <c r="AZ10" i="1"/>
  <c r="AZ4" i="1"/>
  <c r="AZ11" i="1"/>
  <c r="AZ12" i="1"/>
  <c r="AZ13" i="1"/>
  <c r="AZ14" i="1"/>
  <c r="AZ15" i="1"/>
  <c r="AZ16" i="1"/>
  <c r="AZ17" i="1"/>
  <c r="AZ18" i="1"/>
  <c r="AZ19" i="1"/>
  <c r="AZ20" i="1"/>
  <c r="AZ21" i="1"/>
  <c r="AZ22" i="1"/>
  <c r="AZ23" i="1"/>
  <c r="AZ24" i="1"/>
  <c r="AZ25" i="1"/>
  <c r="AZ26" i="1"/>
  <c r="AX9" i="1"/>
  <c r="AX10" i="1"/>
  <c r="AX11" i="1"/>
  <c r="AX12" i="1"/>
  <c r="AX13" i="1"/>
  <c r="AX4" i="1"/>
  <c r="K24" i="2"/>
  <c r="AO24" i="2"/>
  <c r="AX14" i="1"/>
  <c r="AX15" i="1"/>
  <c r="AX16" i="1"/>
  <c r="AX17" i="1"/>
  <c r="AX18" i="1"/>
  <c r="AX19" i="1"/>
  <c r="AX20" i="1"/>
  <c r="AX21" i="1"/>
  <c r="AX22" i="1"/>
  <c r="AX23" i="1"/>
  <c r="AX24" i="1"/>
  <c r="AX25" i="1"/>
  <c r="AX26" i="1"/>
  <c r="BA9" i="1"/>
  <c r="BA4" i="1"/>
  <c r="BA10" i="1"/>
  <c r="BA11" i="1"/>
  <c r="BA12" i="1"/>
  <c r="BA13" i="1"/>
  <c r="BA14" i="1"/>
  <c r="BA15" i="1"/>
  <c r="BA16" i="1"/>
  <c r="BA17" i="1"/>
  <c r="BA18" i="1"/>
  <c r="BA19" i="1"/>
  <c r="BA20" i="1"/>
  <c r="BA21" i="1"/>
  <c r="BA22" i="1"/>
  <c r="BA23" i="1"/>
  <c r="BA24" i="1"/>
  <c r="BA25" i="1"/>
  <c r="BA26" i="1"/>
  <c r="BD9" i="1"/>
  <c r="BD10" i="1"/>
  <c r="BD4" i="1"/>
  <c r="BD11" i="1"/>
  <c r="BD12" i="1"/>
  <c r="BD13" i="1"/>
  <c r="BD14" i="1"/>
  <c r="BD15" i="1"/>
  <c r="BD16" i="1"/>
  <c r="BD17" i="1"/>
  <c r="BD18" i="1"/>
  <c r="BD19" i="1"/>
  <c r="BD20" i="1"/>
  <c r="BD21" i="1"/>
  <c r="BD22" i="1"/>
  <c r="BD23" i="1"/>
  <c r="BD24" i="1"/>
  <c r="BD25" i="1"/>
  <c r="BD26" i="1"/>
  <c r="BB9" i="1"/>
  <c r="BB10" i="1"/>
  <c r="BB11" i="1"/>
  <c r="BB12" i="1"/>
  <c r="BB13" i="1"/>
  <c r="BB14" i="1"/>
  <c r="BB15" i="1"/>
  <c r="BB16" i="1"/>
  <c r="BB17" i="1"/>
  <c r="BB18" i="1"/>
  <c r="BB19" i="1"/>
  <c r="BB20" i="1"/>
  <c r="BB21" i="1"/>
  <c r="BB22" i="1"/>
  <c r="BB23" i="1"/>
  <c r="BB24" i="1"/>
  <c r="BB25" i="1"/>
  <c r="BB26" i="1"/>
  <c r="BE9" i="1"/>
  <c r="BE10" i="1"/>
  <c r="BE11" i="1"/>
  <c r="BE12" i="1"/>
  <c r="BE13" i="1"/>
  <c r="BE14" i="1"/>
  <c r="BE15" i="1"/>
  <c r="BE16" i="1"/>
  <c r="BE17" i="1"/>
  <c r="BE18" i="1"/>
  <c r="BE19" i="1"/>
  <c r="BE20" i="1"/>
  <c r="BE21" i="1"/>
  <c r="BE22" i="1"/>
  <c r="BE23" i="1"/>
  <c r="BE24" i="1"/>
  <c r="BE25" i="1"/>
  <c r="BE26" i="1"/>
  <c r="BH9" i="1"/>
  <c r="BH4" i="1"/>
  <c r="F26" i="2"/>
  <c r="BH10" i="1"/>
  <c r="BH11" i="1"/>
  <c r="BH12" i="1"/>
  <c r="BH13" i="1"/>
  <c r="BH14" i="1"/>
  <c r="BH15" i="1"/>
  <c r="BH16" i="1"/>
  <c r="BH17" i="1"/>
  <c r="BH18" i="1"/>
  <c r="BH19" i="1"/>
  <c r="BH20" i="1"/>
  <c r="BH21" i="1"/>
  <c r="BH22" i="1"/>
  <c r="BH23" i="1"/>
  <c r="BH24" i="1"/>
  <c r="BH25" i="1"/>
  <c r="BH26" i="1"/>
  <c r="BF9" i="1"/>
  <c r="BF10" i="1"/>
  <c r="BF11" i="1"/>
  <c r="BF12" i="1"/>
  <c r="BF13" i="1"/>
  <c r="BF14" i="1"/>
  <c r="BF15" i="1"/>
  <c r="BF16" i="1"/>
  <c r="BF17" i="1"/>
  <c r="BF18" i="1"/>
  <c r="BF19" i="1"/>
  <c r="BF20" i="1"/>
  <c r="BF21" i="1"/>
  <c r="BF22" i="1"/>
  <c r="BF23" i="1"/>
  <c r="BF24" i="1"/>
  <c r="BF25" i="1"/>
  <c r="BF26" i="1"/>
  <c r="BI9" i="1"/>
  <c r="BI10" i="1"/>
  <c r="BI11" i="1"/>
  <c r="BI12" i="1"/>
  <c r="BI13" i="1"/>
  <c r="BI14" i="1"/>
  <c r="BI15" i="1"/>
  <c r="BI16" i="1"/>
  <c r="BI17" i="1"/>
  <c r="BI18" i="1"/>
  <c r="BI19" i="1"/>
  <c r="BI20" i="1"/>
  <c r="BI21" i="1"/>
  <c r="BI22" i="1"/>
  <c r="BI23" i="1"/>
  <c r="BI24" i="1"/>
  <c r="BI25" i="1"/>
  <c r="BI26" i="1"/>
  <c r="BL9" i="1"/>
  <c r="BL10" i="1"/>
  <c r="BL11" i="1"/>
  <c r="BL12" i="1"/>
  <c r="BL13" i="1"/>
  <c r="BL14" i="1"/>
  <c r="BL15" i="1"/>
  <c r="BL16" i="1"/>
  <c r="BL17" i="1"/>
  <c r="BL18" i="1"/>
  <c r="BL19" i="1"/>
  <c r="BL20" i="1"/>
  <c r="BL21" i="1"/>
  <c r="BL22" i="1"/>
  <c r="BL23" i="1"/>
  <c r="BL24" i="1"/>
  <c r="BL25" i="1"/>
  <c r="BL26" i="1"/>
  <c r="BJ9" i="1"/>
  <c r="BJ10" i="1"/>
  <c r="BJ11" i="1"/>
  <c r="BJ12" i="1"/>
  <c r="BJ13" i="1"/>
  <c r="BJ14" i="1"/>
  <c r="BJ15" i="1"/>
  <c r="BJ16" i="1"/>
  <c r="BJ17" i="1"/>
  <c r="BJ18" i="1"/>
  <c r="BJ19" i="1"/>
  <c r="BJ20" i="1"/>
  <c r="BJ21" i="1"/>
  <c r="BJ22" i="1"/>
  <c r="BJ23" i="1"/>
  <c r="BJ24" i="1"/>
  <c r="BJ25" i="1"/>
  <c r="BJ26" i="1"/>
  <c r="BM9" i="1"/>
  <c r="BM10" i="1"/>
  <c r="BM4" i="1"/>
  <c r="F28" i="2"/>
  <c r="BM11" i="1"/>
  <c r="BM12" i="1"/>
  <c r="BM13" i="1"/>
  <c r="BM14" i="1"/>
  <c r="BM15" i="1"/>
  <c r="BM16" i="1"/>
  <c r="BM17" i="1"/>
  <c r="BM18" i="1"/>
  <c r="BM19" i="1"/>
  <c r="BM20" i="1"/>
  <c r="BM21" i="1"/>
  <c r="BM22" i="1"/>
  <c r="BM23" i="1"/>
  <c r="BM24" i="1"/>
  <c r="BM25" i="1"/>
  <c r="BM26" i="1"/>
  <c r="BP9" i="1"/>
  <c r="BP10" i="1"/>
  <c r="BP11" i="1"/>
  <c r="BP12" i="1"/>
  <c r="BP13" i="1"/>
  <c r="BP14" i="1"/>
  <c r="BP15" i="1"/>
  <c r="BP16" i="1"/>
  <c r="BP17" i="1"/>
  <c r="BP18" i="1"/>
  <c r="BP19" i="1"/>
  <c r="BP20" i="1"/>
  <c r="BP21" i="1"/>
  <c r="BP22" i="1"/>
  <c r="BP23" i="1"/>
  <c r="BP24" i="1"/>
  <c r="BP25" i="1"/>
  <c r="BP26" i="1"/>
  <c r="BN9" i="1"/>
  <c r="BN10" i="1"/>
  <c r="BN11" i="1"/>
  <c r="BN12" i="1"/>
  <c r="BN13" i="1"/>
  <c r="BN14" i="1"/>
  <c r="BN15" i="1"/>
  <c r="BN16" i="1"/>
  <c r="BN17" i="1"/>
  <c r="BN18" i="1"/>
  <c r="BN19" i="1"/>
  <c r="BN20" i="1"/>
  <c r="BN21" i="1"/>
  <c r="BN22" i="1"/>
  <c r="BN23" i="1"/>
  <c r="BN24" i="1"/>
  <c r="BN25" i="1"/>
  <c r="BN26" i="1"/>
  <c r="BQ9" i="1"/>
  <c r="BQ10" i="1"/>
  <c r="BQ11" i="1"/>
  <c r="BQ12" i="1"/>
  <c r="BQ13" i="1"/>
  <c r="BQ14" i="1"/>
  <c r="BQ15" i="1"/>
  <c r="BQ16" i="1"/>
  <c r="BQ17" i="1"/>
  <c r="BQ18" i="1"/>
  <c r="BQ19" i="1"/>
  <c r="BQ20" i="1"/>
  <c r="BQ21" i="1"/>
  <c r="BQ22" i="1"/>
  <c r="BQ23" i="1"/>
  <c r="BQ24" i="1"/>
  <c r="BQ25" i="1"/>
  <c r="BQ26" i="1"/>
  <c r="BT9" i="1"/>
  <c r="BT4" i="1"/>
  <c r="BT10" i="1"/>
  <c r="BT11" i="1"/>
  <c r="BT12" i="1"/>
  <c r="BT13" i="1"/>
  <c r="BT14" i="1"/>
  <c r="BT15" i="1"/>
  <c r="BT16" i="1"/>
  <c r="BT17" i="1"/>
  <c r="BT18" i="1"/>
  <c r="BT19" i="1"/>
  <c r="BT20" i="1"/>
  <c r="BT21" i="1"/>
  <c r="BT22" i="1"/>
  <c r="BT23" i="1"/>
  <c r="BT24" i="1"/>
  <c r="BT25" i="1"/>
  <c r="BT26" i="1"/>
  <c r="BR9" i="1"/>
  <c r="BR10" i="1"/>
  <c r="BR11" i="1"/>
  <c r="BR12" i="1"/>
  <c r="BR13" i="1"/>
  <c r="BR14" i="1"/>
  <c r="BR15" i="1"/>
  <c r="BR16" i="1"/>
  <c r="BR17" i="1"/>
  <c r="BR18" i="1"/>
  <c r="BR19" i="1"/>
  <c r="BR20" i="1"/>
  <c r="BR21" i="1"/>
  <c r="BR22" i="1"/>
  <c r="BR23" i="1"/>
  <c r="BR24" i="1"/>
  <c r="BR25" i="1"/>
  <c r="BR26" i="1"/>
  <c r="BU9" i="1"/>
  <c r="BU4" i="1"/>
  <c r="F30" i="2"/>
  <c r="BU10" i="1"/>
  <c r="BU11" i="1"/>
  <c r="BU12" i="1"/>
  <c r="BU13" i="1"/>
  <c r="BU14" i="1"/>
  <c r="BU15" i="1"/>
  <c r="BU16" i="1"/>
  <c r="BU17" i="1"/>
  <c r="BU18" i="1"/>
  <c r="BU19" i="1"/>
  <c r="BU20" i="1"/>
  <c r="BU21" i="1"/>
  <c r="BU22" i="1"/>
  <c r="BU23" i="1"/>
  <c r="BU24" i="1"/>
  <c r="BU25" i="1"/>
  <c r="BU26" i="1"/>
  <c r="BX9" i="1"/>
  <c r="BX4" i="1"/>
  <c r="BX10" i="1"/>
  <c r="BX11" i="1"/>
  <c r="BX12" i="1"/>
  <c r="BX13" i="1"/>
  <c r="BX14" i="1"/>
  <c r="BX15" i="1"/>
  <c r="BX16" i="1"/>
  <c r="BX17" i="1"/>
  <c r="BX18" i="1"/>
  <c r="BX19" i="1"/>
  <c r="BX20" i="1"/>
  <c r="BX21" i="1"/>
  <c r="BX22" i="1"/>
  <c r="BX23" i="1"/>
  <c r="BX24" i="1"/>
  <c r="BX25" i="1"/>
  <c r="BX26" i="1"/>
  <c r="BV9" i="1"/>
  <c r="BV10" i="1"/>
  <c r="BV11" i="1"/>
  <c r="BV12" i="1"/>
  <c r="BV13" i="1"/>
  <c r="BV14" i="1"/>
  <c r="BV15" i="1"/>
  <c r="BV16" i="1"/>
  <c r="BV17" i="1"/>
  <c r="BV18" i="1"/>
  <c r="BV19" i="1"/>
  <c r="BV20" i="1"/>
  <c r="BV21" i="1"/>
  <c r="BV22" i="1"/>
  <c r="BV23" i="1"/>
  <c r="BV24" i="1"/>
  <c r="BV25" i="1"/>
  <c r="BV26" i="1"/>
  <c r="BY9" i="1"/>
  <c r="BY10" i="1"/>
  <c r="AH11" i="1"/>
  <c r="BY11" i="1"/>
  <c r="BY12" i="1"/>
  <c r="BY13" i="1"/>
  <c r="BY14" i="1"/>
  <c r="BY15" i="1"/>
  <c r="BY16" i="1"/>
  <c r="BY17" i="1"/>
  <c r="BY18" i="1"/>
  <c r="BY19" i="1"/>
  <c r="BY20" i="1"/>
  <c r="BY21" i="1"/>
  <c r="BY22" i="1"/>
  <c r="BY23" i="1"/>
  <c r="BY24" i="1"/>
  <c r="BY25" i="1"/>
  <c r="BY26" i="1"/>
  <c r="CB9" i="1"/>
  <c r="CB10" i="1"/>
  <c r="CB11" i="1"/>
  <c r="CB12" i="1"/>
  <c r="CB13" i="1"/>
  <c r="CB14" i="1"/>
  <c r="CB15" i="1"/>
  <c r="CB16" i="1"/>
  <c r="CB17" i="1"/>
  <c r="CB18" i="1"/>
  <c r="CB19" i="1"/>
  <c r="CB20" i="1"/>
  <c r="CB21" i="1"/>
  <c r="CB22" i="1"/>
  <c r="CB23" i="1"/>
  <c r="CB24" i="1"/>
  <c r="CB25" i="1"/>
  <c r="CB26" i="1"/>
  <c r="BZ9" i="1"/>
  <c r="BZ10" i="1"/>
  <c r="BZ11" i="1"/>
  <c r="BZ12" i="1"/>
  <c r="BZ13" i="1"/>
  <c r="BZ14" i="1"/>
  <c r="BZ15" i="1"/>
  <c r="BZ16" i="1"/>
  <c r="BZ17" i="1"/>
  <c r="BZ18" i="1"/>
  <c r="BZ19" i="1"/>
  <c r="BZ20" i="1"/>
  <c r="BZ21" i="1"/>
  <c r="BZ22" i="1"/>
  <c r="BZ23" i="1"/>
  <c r="BZ24" i="1"/>
  <c r="BZ25" i="1"/>
  <c r="BZ26" i="1"/>
  <c r="CF9" i="1"/>
  <c r="CF10" i="1"/>
  <c r="CF11" i="1"/>
  <c r="CF12" i="1"/>
  <c r="CF13" i="1"/>
  <c r="CF14" i="1"/>
  <c r="CF15" i="1"/>
  <c r="CF16" i="1"/>
  <c r="CF4" i="1"/>
  <c r="CF17" i="1"/>
  <c r="CF18" i="1"/>
  <c r="CF19" i="1"/>
  <c r="CF20" i="1"/>
  <c r="CF21" i="1"/>
  <c r="CF22" i="1"/>
  <c r="CF23" i="1"/>
  <c r="CF24" i="1"/>
  <c r="CF25" i="1"/>
  <c r="CF26" i="1"/>
  <c r="CD9" i="1"/>
  <c r="CD10" i="1"/>
  <c r="CD11" i="1"/>
  <c r="CD12" i="1"/>
  <c r="CD13" i="1"/>
  <c r="CD14" i="1"/>
  <c r="CD15" i="1"/>
  <c r="CD16" i="1"/>
  <c r="CD17" i="1"/>
  <c r="CD18" i="1"/>
  <c r="CD19" i="1"/>
  <c r="CD20" i="1"/>
  <c r="CD21" i="1"/>
  <c r="CD22" i="1"/>
  <c r="CD23" i="1"/>
  <c r="CD24" i="1"/>
  <c r="CD25" i="1"/>
  <c r="CD26" i="1"/>
  <c r="AM9" i="1"/>
  <c r="AM10" i="1"/>
  <c r="AM11" i="1"/>
  <c r="AM12" i="1"/>
  <c r="AM13" i="1"/>
  <c r="AM14" i="1"/>
  <c r="AM15" i="1"/>
  <c r="AM16" i="1"/>
  <c r="AM17" i="1"/>
  <c r="AM18" i="1"/>
  <c r="AM19" i="1"/>
  <c r="AM20" i="1"/>
  <c r="AM21" i="1"/>
  <c r="AM22" i="1"/>
  <c r="AM23" i="1"/>
  <c r="AM24" i="1"/>
  <c r="AM25" i="1"/>
  <c r="AM26" i="1"/>
  <c r="AQ9" i="1"/>
  <c r="AQ10" i="1"/>
  <c r="AQ27" i="1"/>
  <c r="AQ11" i="1"/>
  <c r="AQ12" i="1"/>
  <c r="AQ13" i="1"/>
  <c r="AQ14" i="1"/>
  <c r="AQ15" i="1"/>
  <c r="AQ16" i="1"/>
  <c r="AQ17" i="1"/>
  <c r="AQ18" i="1"/>
  <c r="AQ19" i="1"/>
  <c r="AQ20" i="1"/>
  <c r="AQ21" i="1"/>
  <c r="AQ22" i="1"/>
  <c r="AQ23" i="1"/>
  <c r="AQ24" i="1"/>
  <c r="AQ25" i="1"/>
  <c r="AQ26" i="1"/>
  <c r="AU9" i="1"/>
  <c r="AU30" i="1"/>
  <c r="AU10" i="1"/>
  <c r="AU11" i="1"/>
  <c r="AU12" i="1"/>
  <c r="AU13" i="1"/>
  <c r="AU14" i="1"/>
  <c r="AU15" i="1"/>
  <c r="AU16" i="1"/>
  <c r="AU17" i="1"/>
  <c r="AU18" i="1"/>
  <c r="AU19" i="1"/>
  <c r="AU20" i="1"/>
  <c r="AU21" i="1"/>
  <c r="AU22" i="1"/>
  <c r="AU23" i="1"/>
  <c r="AU24" i="1"/>
  <c r="AU25" i="1"/>
  <c r="AU26" i="1"/>
  <c r="AY9" i="1"/>
  <c r="AY10" i="1"/>
  <c r="AY11" i="1"/>
  <c r="AY12" i="1"/>
  <c r="AY13" i="1"/>
  <c r="AY14" i="1"/>
  <c r="AY15" i="1"/>
  <c r="AY16" i="1"/>
  <c r="AY17" i="1"/>
  <c r="AY18" i="1"/>
  <c r="AY19" i="1"/>
  <c r="AY20" i="1"/>
  <c r="AY21" i="1"/>
  <c r="AY22" i="1"/>
  <c r="AY23" i="1"/>
  <c r="AY24" i="1"/>
  <c r="AY25" i="1"/>
  <c r="AY26" i="1"/>
  <c r="BC9" i="1"/>
  <c r="BC10" i="1"/>
  <c r="BC11" i="1"/>
  <c r="BC12" i="1"/>
  <c r="BC13" i="1"/>
  <c r="BC14" i="1"/>
  <c r="BC15" i="1"/>
  <c r="BC16" i="1"/>
  <c r="BC17" i="1"/>
  <c r="BC18" i="1"/>
  <c r="BC19" i="1"/>
  <c r="BC20" i="1"/>
  <c r="BC21" i="1"/>
  <c r="BC22" i="1"/>
  <c r="BC23" i="1"/>
  <c r="BC24" i="1"/>
  <c r="BC25" i="1"/>
  <c r="BC26" i="1"/>
  <c r="BG9" i="1"/>
  <c r="BG10" i="1"/>
  <c r="BG11" i="1"/>
  <c r="BG12" i="1"/>
  <c r="BG13" i="1"/>
  <c r="BG14" i="1"/>
  <c r="BG15" i="1"/>
  <c r="BG16" i="1"/>
  <c r="BG17" i="1"/>
  <c r="BG18" i="1"/>
  <c r="BG4" i="1"/>
  <c r="R26" i="2"/>
  <c r="BG19" i="1"/>
  <c r="BG20" i="1"/>
  <c r="BG21" i="1"/>
  <c r="BG22" i="1"/>
  <c r="BG23" i="1"/>
  <c r="BG24" i="1"/>
  <c r="BG25" i="1"/>
  <c r="BG26" i="1"/>
  <c r="BK9" i="1"/>
  <c r="BK10" i="1"/>
  <c r="BK11" i="1"/>
  <c r="BK12" i="1"/>
  <c r="BK13" i="1"/>
  <c r="BK14" i="1"/>
  <c r="BK15" i="1"/>
  <c r="BK16" i="1"/>
  <c r="BK17" i="1"/>
  <c r="BK18" i="1"/>
  <c r="BK19" i="1"/>
  <c r="BK20" i="1"/>
  <c r="BK21" i="1"/>
  <c r="BK22" i="1"/>
  <c r="BK23" i="1"/>
  <c r="BK24" i="1"/>
  <c r="BK25" i="1"/>
  <c r="BK26" i="1"/>
  <c r="BO9" i="1"/>
  <c r="BO10" i="1"/>
  <c r="BO11" i="1"/>
  <c r="BO12" i="1"/>
  <c r="BO13" i="1"/>
  <c r="BO14" i="1"/>
  <c r="BO15" i="1"/>
  <c r="BO16" i="1"/>
  <c r="BO17" i="1"/>
  <c r="BO18" i="1"/>
  <c r="BO19" i="1"/>
  <c r="BO20" i="1"/>
  <c r="BO21" i="1"/>
  <c r="BO22" i="1"/>
  <c r="BO23" i="1"/>
  <c r="BO24" i="1"/>
  <c r="BO25" i="1"/>
  <c r="BO26" i="1"/>
  <c r="BS9" i="1"/>
  <c r="BS10" i="1"/>
  <c r="BS11" i="1"/>
  <c r="BS12" i="1"/>
  <c r="BS13" i="1"/>
  <c r="BS14" i="1"/>
  <c r="BS15" i="1"/>
  <c r="BS16" i="1"/>
  <c r="BS17" i="1"/>
  <c r="BS18" i="1"/>
  <c r="BS19" i="1"/>
  <c r="BS20" i="1"/>
  <c r="BS21" i="1"/>
  <c r="BS22" i="1"/>
  <c r="BS23" i="1"/>
  <c r="BS24" i="1"/>
  <c r="BS25" i="1"/>
  <c r="BS26" i="1"/>
  <c r="BW9" i="1"/>
  <c r="BW4" i="1"/>
  <c r="R30" i="2"/>
  <c r="BW10" i="1"/>
  <c r="BW11" i="1"/>
  <c r="BW12" i="1"/>
  <c r="BW13" i="1"/>
  <c r="BW14" i="1"/>
  <c r="BW15" i="1"/>
  <c r="BW16" i="1"/>
  <c r="BW17" i="1"/>
  <c r="BW18" i="1"/>
  <c r="BW19" i="1"/>
  <c r="BW20" i="1"/>
  <c r="BW21" i="1"/>
  <c r="BW22" i="1"/>
  <c r="BW23" i="1"/>
  <c r="BW24" i="1"/>
  <c r="BW25" i="1"/>
  <c r="BW26" i="1"/>
  <c r="CA9" i="1"/>
  <c r="CA10" i="1"/>
  <c r="CA11" i="1"/>
  <c r="CA12" i="1"/>
  <c r="CA13" i="1"/>
  <c r="CA14" i="1"/>
  <c r="CA15" i="1"/>
  <c r="CA16" i="1"/>
  <c r="CA17" i="1"/>
  <c r="CA18" i="1"/>
  <c r="CA19" i="1"/>
  <c r="CA20" i="1"/>
  <c r="CA21" i="1"/>
  <c r="CA22" i="1"/>
  <c r="CA23" i="1"/>
  <c r="CA24" i="1"/>
  <c r="CA25" i="1"/>
  <c r="CA26" i="1"/>
  <c r="CE9" i="1"/>
  <c r="CE10" i="1"/>
  <c r="CE11" i="1"/>
  <c r="CE12" i="1"/>
  <c r="CE13" i="1"/>
  <c r="CE14" i="1"/>
  <c r="CE4" i="1"/>
  <c r="R32" i="2"/>
  <c r="CE15" i="1"/>
  <c r="CE16" i="1"/>
  <c r="CE17" i="1"/>
  <c r="CE18" i="1"/>
  <c r="CE19" i="1"/>
  <c r="CE20" i="1"/>
  <c r="CE21" i="1"/>
  <c r="CE22" i="1"/>
  <c r="CE23" i="1"/>
  <c r="CE24" i="1"/>
  <c r="CE25" i="1"/>
  <c r="CE26" i="1"/>
  <c r="AH12" i="1"/>
  <c r="AH13" i="1"/>
  <c r="AH14" i="1"/>
  <c r="AH15" i="1"/>
  <c r="CG15" i="1"/>
  <c r="CG14" i="1"/>
  <c r="CG9" i="1"/>
  <c r="CG4" i="1"/>
  <c r="F33" i="2"/>
  <c r="CG10" i="1"/>
  <c r="CG11" i="1"/>
  <c r="CG12" i="1"/>
  <c r="CG13" i="1"/>
  <c r="CG16" i="1"/>
  <c r="CG17" i="1"/>
  <c r="CG18" i="1"/>
  <c r="CG19" i="1"/>
  <c r="CG20" i="1"/>
  <c r="CG21" i="1"/>
  <c r="CG22" i="1"/>
  <c r="CG23" i="1"/>
  <c r="CG24" i="1"/>
  <c r="CG25" i="1"/>
  <c r="CG26" i="1"/>
  <c r="CJ15" i="1"/>
  <c r="CJ14" i="1"/>
  <c r="CJ9" i="1"/>
  <c r="CJ10" i="1"/>
  <c r="CJ11" i="1"/>
  <c r="CJ12" i="1"/>
  <c r="CJ13" i="1"/>
  <c r="CJ16" i="1"/>
  <c r="CJ17" i="1"/>
  <c r="CJ18" i="1"/>
  <c r="CJ19" i="1"/>
  <c r="CJ20" i="1"/>
  <c r="CJ21" i="1"/>
  <c r="CJ22" i="1"/>
  <c r="CJ23" i="1"/>
  <c r="CJ24" i="1"/>
  <c r="CJ25" i="1"/>
  <c r="CJ26" i="1"/>
  <c r="CH15" i="1"/>
  <c r="CH14" i="1"/>
  <c r="CH9" i="1"/>
  <c r="CH4" i="1"/>
  <c r="K33" i="2"/>
  <c r="AO33" i="2"/>
  <c r="CH10" i="1"/>
  <c r="CH11" i="1"/>
  <c r="CH12" i="1"/>
  <c r="CH13" i="1"/>
  <c r="CH16" i="1"/>
  <c r="CH17" i="1"/>
  <c r="CH18" i="1"/>
  <c r="CH19" i="1"/>
  <c r="CH20" i="1"/>
  <c r="CH21" i="1"/>
  <c r="CH22" i="1"/>
  <c r="CH23" i="1"/>
  <c r="CH24" i="1"/>
  <c r="CH25" i="1"/>
  <c r="CH26" i="1"/>
  <c r="CK15" i="1"/>
  <c r="CK14" i="1"/>
  <c r="CK9" i="1"/>
  <c r="CK10" i="1"/>
  <c r="CK11" i="1"/>
  <c r="CK12" i="1"/>
  <c r="CK13" i="1"/>
  <c r="CK16" i="1"/>
  <c r="CK17" i="1"/>
  <c r="CK18" i="1"/>
  <c r="CK19" i="1"/>
  <c r="CK20" i="1"/>
  <c r="CK21" i="1"/>
  <c r="CK22" i="1"/>
  <c r="CK23" i="1"/>
  <c r="CK24" i="1"/>
  <c r="CK25" i="1"/>
  <c r="CK26" i="1"/>
  <c r="CN15" i="1"/>
  <c r="CN14" i="1"/>
  <c r="CN9" i="1"/>
  <c r="CN10" i="1"/>
  <c r="CN11" i="1"/>
  <c r="CN12" i="1"/>
  <c r="CN13" i="1"/>
  <c r="CN16" i="1"/>
  <c r="CN17" i="1"/>
  <c r="CN18" i="1"/>
  <c r="CN19" i="1"/>
  <c r="CN20" i="1"/>
  <c r="CN21" i="1"/>
  <c r="CN22" i="1"/>
  <c r="CN23" i="1"/>
  <c r="CN24" i="1"/>
  <c r="CN25" i="1"/>
  <c r="CN26" i="1"/>
  <c r="CL15" i="1"/>
  <c r="CL14" i="1"/>
  <c r="CL9" i="1"/>
  <c r="CL10" i="1"/>
  <c r="CL11" i="1"/>
  <c r="CL12" i="1"/>
  <c r="CL13" i="1"/>
  <c r="CL16" i="1"/>
  <c r="CL17" i="1"/>
  <c r="CL18" i="1"/>
  <c r="CL19" i="1"/>
  <c r="CL20" i="1"/>
  <c r="CL21" i="1"/>
  <c r="CL22" i="1"/>
  <c r="CL23" i="1"/>
  <c r="CL24" i="1"/>
  <c r="CL25" i="1"/>
  <c r="CL26" i="1"/>
  <c r="CI12" i="1"/>
  <c r="CI15" i="1"/>
  <c r="CI14" i="1"/>
  <c r="CI9" i="1"/>
  <c r="CI4" i="1"/>
  <c r="R33" i="2"/>
  <c r="CI10" i="1"/>
  <c r="CI11" i="1"/>
  <c r="CI13" i="1"/>
  <c r="CI16" i="1"/>
  <c r="CI17" i="1"/>
  <c r="CI18" i="1"/>
  <c r="CI19" i="1"/>
  <c r="CI20" i="1"/>
  <c r="CI21" i="1"/>
  <c r="CI22" i="1"/>
  <c r="CI23" i="1"/>
  <c r="CI24" i="1"/>
  <c r="CI25" i="1"/>
  <c r="CI26" i="1"/>
  <c r="CM12" i="1"/>
  <c r="CM15" i="1"/>
  <c r="CM14" i="1"/>
  <c r="CM9" i="1"/>
  <c r="CM10" i="1"/>
  <c r="CM11" i="1"/>
  <c r="CM13" i="1"/>
  <c r="CM16" i="1"/>
  <c r="CM17" i="1"/>
  <c r="CM18" i="1"/>
  <c r="CM19" i="1"/>
  <c r="CM20" i="1"/>
  <c r="CM21" i="1"/>
  <c r="CM22" i="1"/>
  <c r="CM23" i="1"/>
  <c r="CM24" i="1"/>
  <c r="CM25" i="1"/>
  <c r="CM26" i="1"/>
  <c r="AH11" i="5"/>
  <c r="CN11" i="5"/>
  <c r="CN4" i="5"/>
  <c r="AR11" i="5"/>
  <c r="AH10" i="5"/>
  <c r="AM10" i="5"/>
  <c r="AP10" i="5"/>
  <c r="AS10" i="5"/>
  <c r="AZ11" i="5"/>
  <c r="BB10" i="5"/>
  <c r="BI10" i="5"/>
  <c r="BL10" i="5"/>
  <c r="BT10" i="5"/>
  <c r="BV10" i="5"/>
  <c r="BY11" i="5"/>
  <c r="BZ11" i="5"/>
  <c r="CA11" i="5"/>
  <c r="CA10" i="5"/>
  <c r="CB11" i="5"/>
  <c r="CC11" i="5"/>
  <c r="CD11" i="5"/>
  <c r="CE11" i="5"/>
  <c r="CF11" i="5"/>
  <c r="CF10" i="5"/>
  <c r="CH10" i="5"/>
  <c r="AE9" i="5"/>
  <c r="AH9" i="5"/>
  <c r="BJ9" i="5"/>
  <c r="BJ4" i="5"/>
  <c r="K27" i="6"/>
  <c r="AK9" i="5"/>
  <c r="AT9" i="5"/>
  <c r="AI9" i="5"/>
  <c r="AJ9" i="5"/>
  <c r="AL9" i="5"/>
  <c r="BL9" i="5"/>
  <c r="CP9" i="5"/>
  <c r="AE10" i="5"/>
  <c r="AI10" i="5"/>
  <c r="AJ10" i="5"/>
  <c r="AE11" i="5"/>
  <c r="AI11" i="5"/>
  <c r="AJ11" i="5"/>
  <c r="AE12" i="5"/>
  <c r="AH12" i="5"/>
  <c r="AL12" i="5"/>
  <c r="AP12" i="5"/>
  <c r="AI12" i="5"/>
  <c r="AJ12" i="5"/>
  <c r="BB12" i="5"/>
  <c r="BJ12" i="5"/>
  <c r="BU12" i="5"/>
  <c r="BV12" i="5"/>
  <c r="BW12" i="5"/>
  <c r="BX12" i="5"/>
  <c r="BY12" i="5"/>
  <c r="BZ12" i="5"/>
  <c r="CA12" i="5"/>
  <c r="CB12" i="5"/>
  <c r="CC12" i="5"/>
  <c r="CD12" i="5"/>
  <c r="CE12" i="5"/>
  <c r="CF12" i="5"/>
  <c r="CN12"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BO13" i="5"/>
  <c r="BP13" i="5"/>
  <c r="BQ13" i="5"/>
  <c r="BR13" i="5"/>
  <c r="BS13" i="5"/>
  <c r="BT13" i="5"/>
  <c r="BU13" i="5"/>
  <c r="BV13" i="5"/>
  <c r="BW13" i="5"/>
  <c r="BX13" i="5"/>
  <c r="BY13" i="5"/>
  <c r="BZ13" i="5"/>
  <c r="CA13" i="5"/>
  <c r="CB13" i="5"/>
  <c r="CC13" i="5"/>
  <c r="CD13" i="5"/>
  <c r="CE13" i="5"/>
  <c r="CF13" i="5"/>
  <c r="CG13" i="5"/>
  <c r="CH13" i="5"/>
  <c r="CI13" i="5"/>
  <c r="CJ13" i="5"/>
  <c r="CK13" i="5"/>
  <c r="CL13" i="5"/>
  <c r="CM13" i="5"/>
  <c r="CN13"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BO14" i="5"/>
  <c r="BP14" i="5"/>
  <c r="BQ14" i="5"/>
  <c r="BR14" i="5"/>
  <c r="BS14" i="5"/>
  <c r="BT14" i="5"/>
  <c r="BU14" i="5"/>
  <c r="BV14" i="5"/>
  <c r="BW14" i="5"/>
  <c r="BX14" i="5"/>
  <c r="BY14" i="5"/>
  <c r="BZ14" i="5"/>
  <c r="CA14" i="5"/>
  <c r="CB14" i="5"/>
  <c r="CC14" i="5"/>
  <c r="CD14" i="5"/>
  <c r="CE14" i="5"/>
  <c r="CF14" i="5"/>
  <c r="CG14" i="5"/>
  <c r="CH14" i="5"/>
  <c r="CI14" i="5"/>
  <c r="CJ14" i="5"/>
  <c r="CK14" i="5"/>
  <c r="CL14" i="5"/>
  <c r="CM14" i="5"/>
  <c r="CN14" i="5"/>
  <c r="AE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BT15" i="5"/>
  <c r="BU15" i="5"/>
  <c r="BV15" i="5"/>
  <c r="BW15" i="5"/>
  <c r="BX15" i="5"/>
  <c r="BY15" i="5"/>
  <c r="BZ15" i="5"/>
  <c r="CA15" i="5"/>
  <c r="CB15" i="5"/>
  <c r="CC15" i="5"/>
  <c r="CD15" i="5"/>
  <c r="CE15" i="5"/>
  <c r="CF15" i="5"/>
  <c r="CG15" i="5"/>
  <c r="CH15" i="5"/>
  <c r="CI15" i="5"/>
  <c r="CJ15" i="5"/>
  <c r="CK15" i="5"/>
  <c r="CL15" i="5"/>
  <c r="CM15" i="5"/>
  <c r="CN15" i="5"/>
  <c r="AE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BT16" i="5"/>
  <c r="BU16" i="5"/>
  <c r="BU30" i="5"/>
  <c r="BV16" i="5"/>
  <c r="BW16" i="5"/>
  <c r="BX16" i="5"/>
  <c r="BY16" i="5"/>
  <c r="BZ16" i="5"/>
  <c r="CA16" i="5"/>
  <c r="CB16" i="5"/>
  <c r="CC16" i="5"/>
  <c r="CD16" i="5"/>
  <c r="CE16" i="5"/>
  <c r="CF16" i="5"/>
  <c r="CG16" i="5"/>
  <c r="CH16" i="5"/>
  <c r="CI16" i="5"/>
  <c r="CJ16" i="5"/>
  <c r="CK16" i="5"/>
  <c r="CL16" i="5"/>
  <c r="CM16" i="5"/>
  <c r="CN16" i="5"/>
  <c r="AE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BO17" i="5"/>
  <c r="BP17" i="5"/>
  <c r="BQ17" i="5"/>
  <c r="BR17" i="5"/>
  <c r="BS17" i="5"/>
  <c r="BT17" i="5"/>
  <c r="BU17" i="5"/>
  <c r="BV17" i="5"/>
  <c r="BW17" i="5"/>
  <c r="BX17" i="5"/>
  <c r="BY17" i="5"/>
  <c r="BZ17" i="5"/>
  <c r="CA17" i="5"/>
  <c r="CB17" i="5"/>
  <c r="CC17" i="5"/>
  <c r="CD17" i="5"/>
  <c r="CE17" i="5"/>
  <c r="CF17" i="5"/>
  <c r="CG17" i="5"/>
  <c r="CH17" i="5"/>
  <c r="CI17" i="5"/>
  <c r="CJ17" i="5"/>
  <c r="CK17" i="5"/>
  <c r="CL17" i="5"/>
  <c r="CM17" i="5"/>
  <c r="CN17" i="5"/>
  <c r="AE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BO18" i="5"/>
  <c r="BP18" i="5"/>
  <c r="BQ18" i="5"/>
  <c r="BR18" i="5"/>
  <c r="BS18" i="5"/>
  <c r="BT18" i="5"/>
  <c r="BU18" i="5"/>
  <c r="BV18" i="5"/>
  <c r="BW18" i="5"/>
  <c r="BX18" i="5"/>
  <c r="BY18" i="5"/>
  <c r="BZ18" i="5"/>
  <c r="CA18" i="5"/>
  <c r="CB18" i="5"/>
  <c r="CC18" i="5"/>
  <c r="CD18" i="5"/>
  <c r="CE18" i="5"/>
  <c r="CF18" i="5"/>
  <c r="CG18" i="5"/>
  <c r="CH18" i="5"/>
  <c r="CI18" i="5"/>
  <c r="CJ18" i="5"/>
  <c r="CK18" i="5"/>
  <c r="CL18" i="5"/>
  <c r="CM18" i="5"/>
  <c r="CN18" i="5"/>
  <c r="AE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BO19" i="5"/>
  <c r="BP19" i="5"/>
  <c r="BQ19" i="5"/>
  <c r="BR19" i="5"/>
  <c r="BS19" i="5"/>
  <c r="BT19" i="5"/>
  <c r="BU19" i="5"/>
  <c r="BV19" i="5"/>
  <c r="BW19" i="5"/>
  <c r="BX19" i="5"/>
  <c r="BY19" i="5"/>
  <c r="BZ19" i="5"/>
  <c r="CA19" i="5"/>
  <c r="CB19" i="5"/>
  <c r="CC19" i="5"/>
  <c r="CD19" i="5"/>
  <c r="CE19" i="5"/>
  <c r="CF19" i="5"/>
  <c r="CG19" i="5"/>
  <c r="CH19" i="5"/>
  <c r="CI19" i="5"/>
  <c r="CJ19" i="5"/>
  <c r="CK19" i="5"/>
  <c r="CL19" i="5"/>
  <c r="CM19" i="5"/>
  <c r="CN19" i="5"/>
  <c r="AE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BR20" i="5"/>
  <c r="BS20" i="5"/>
  <c r="BT20" i="5"/>
  <c r="BU20" i="5"/>
  <c r="BV20" i="5"/>
  <c r="BW20" i="5"/>
  <c r="BX20" i="5"/>
  <c r="BY20" i="5"/>
  <c r="BZ20" i="5"/>
  <c r="CA20" i="5"/>
  <c r="CB20" i="5"/>
  <c r="CC20" i="5"/>
  <c r="CD20" i="5"/>
  <c r="CE20" i="5"/>
  <c r="CF20" i="5"/>
  <c r="CG20" i="5"/>
  <c r="CH20" i="5"/>
  <c r="CI20" i="5"/>
  <c r="CJ20" i="5"/>
  <c r="CK20" i="5"/>
  <c r="CL20" i="5"/>
  <c r="CM20" i="5"/>
  <c r="CN20" i="5"/>
  <c r="AE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BO21" i="5"/>
  <c r="BP21" i="5"/>
  <c r="BQ21" i="5"/>
  <c r="BR21" i="5"/>
  <c r="BS21" i="5"/>
  <c r="BT21" i="5"/>
  <c r="BU21" i="5"/>
  <c r="BV21" i="5"/>
  <c r="BW21" i="5"/>
  <c r="BX21" i="5"/>
  <c r="BY21" i="5"/>
  <c r="BZ21" i="5"/>
  <c r="CA21" i="5"/>
  <c r="CB21" i="5"/>
  <c r="CC21" i="5"/>
  <c r="CD21" i="5"/>
  <c r="CE21" i="5"/>
  <c r="CF21" i="5"/>
  <c r="CG21" i="5"/>
  <c r="CH21" i="5"/>
  <c r="CI21" i="5"/>
  <c r="CJ21" i="5"/>
  <c r="CK21" i="5"/>
  <c r="CL21" i="5"/>
  <c r="CM21" i="5"/>
  <c r="CN21" i="5"/>
  <c r="AE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B22" i="5"/>
  <c r="CC22" i="5"/>
  <c r="CD22" i="5"/>
  <c r="CE22" i="5"/>
  <c r="CF22" i="5"/>
  <c r="CG22" i="5"/>
  <c r="CH22" i="5"/>
  <c r="CI22" i="5"/>
  <c r="CJ22" i="5"/>
  <c r="CK22" i="5"/>
  <c r="CL22" i="5"/>
  <c r="CM22" i="5"/>
  <c r="CN22" i="5"/>
  <c r="AE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B23" i="5"/>
  <c r="CC23" i="5"/>
  <c r="CD23" i="5"/>
  <c r="CE23" i="5"/>
  <c r="CF23" i="5"/>
  <c r="CG23" i="5"/>
  <c r="CH23" i="5"/>
  <c r="CI23" i="5"/>
  <c r="CJ23" i="5"/>
  <c r="CK23" i="5"/>
  <c r="CL23" i="5"/>
  <c r="CM23" i="5"/>
  <c r="CN23" i="5"/>
  <c r="AE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B24" i="5"/>
  <c r="CC24" i="5"/>
  <c r="CD24" i="5"/>
  <c r="CE24" i="5"/>
  <c r="CF24" i="5"/>
  <c r="CG24" i="5"/>
  <c r="CH24" i="5"/>
  <c r="CI24" i="5"/>
  <c r="CJ24" i="5"/>
  <c r="CK24" i="5"/>
  <c r="CL24" i="5"/>
  <c r="CM24" i="5"/>
  <c r="CN24" i="5"/>
  <c r="AE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BO25" i="5"/>
  <c r="BP25" i="5"/>
  <c r="BQ25" i="5"/>
  <c r="BR25" i="5"/>
  <c r="BS25" i="5"/>
  <c r="BT25" i="5"/>
  <c r="BU25" i="5"/>
  <c r="BV25" i="5"/>
  <c r="BW25" i="5"/>
  <c r="BX25" i="5"/>
  <c r="BY25" i="5"/>
  <c r="BZ25" i="5"/>
  <c r="CA25" i="5"/>
  <c r="CB25" i="5"/>
  <c r="CC25" i="5"/>
  <c r="CD25" i="5"/>
  <c r="CE25" i="5"/>
  <c r="CF25" i="5"/>
  <c r="CG25" i="5"/>
  <c r="CH25" i="5"/>
  <c r="CI25" i="5"/>
  <c r="CJ25" i="5"/>
  <c r="CK25" i="5"/>
  <c r="CL25" i="5"/>
  <c r="CM25" i="5"/>
  <c r="CN25" i="5"/>
  <c r="AE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B26" i="5"/>
  <c r="CC26" i="5"/>
  <c r="CD26" i="5"/>
  <c r="CE26" i="5"/>
  <c r="CF26" i="5"/>
  <c r="CG26" i="5"/>
  <c r="CH26" i="5"/>
  <c r="CI26" i="5"/>
  <c r="CJ26" i="5"/>
  <c r="CK26" i="5"/>
  <c r="CL26" i="5"/>
  <c r="CM26" i="5"/>
  <c r="CN26" i="5"/>
  <c r="H27" i="5"/>
  <c r="L27" i="5"/>
  <c r="P27" i="5"/>
  <c r="T27" i="5"/>
  <c r="U27" i="5"/>
  <c r="V27" i="5"/>
  <c r="W27" i="5"/>
  <c r="X27" i="5"/>
  <c r="Y27" i="5"/>
  <c r="Z27" i="5"/>
  <c r="AA27" i="5"/>
  <c r="AB27" i="5"/>
  <c r="AC27" i="5"/>
  <c r="AD27" i="5"/>
  <c r="H28" i="5"/>
  <c r="G21" i="6"/>
  <c r="L28" i="5"/>
  <c r="P28" i="5"/>
  <c r="G23" i="6"/>
  <c r="T28" i="5"/>
  <c r="G24" i="6"/>
  <c r="U28" i="5"/>
  <c r="V28" i="5"/>
  <c r="G26" i="6"/>
  <c r="W28" i="5"/>
  <c r="G27" i="6"/>
  <c r="X28" i="5"/>
  <c r="Y28" i="5"/>
  <c r="Z28" i="5"/>
  <c r="AA28" i="5"/>
  <c r="G31" i="6"/>
  <c r="AB28" i="5"/>
  <c r="AC28" i="5"/>
  <c r="G33" i="6"/>
  <c r="AD28" i="5"/>
  <c r="AO28" i="5"/>
  <c r="AP28" i="5"/>
  <c r="AQ28" i="5"/>
  <c r="AR28" i="5"/>
  <c r="AS28" i="5"/>
  <c r="AT28" i="5"/>
  <c r="AU28" i="5"/>
  <c r="AV28" i="5"/>
  <c r="BR28" i="5"/>
  <c r="BS28" i="5"/>
  <c r="BT28" i="5"/>
  <c r="BU28" i="5"/>
  <c r="H29" i="5"/>
  <c r="L21" i="6"/>
  <c r="L29" i="5"/>
  <c r="P29" i="5"/>
  <c r="L23" i="6"/>
  <c r="T29" i="5"/>
  <c r="L24" i="6"/>
  <c r="AP24" i="6"/>
  <c r="U29" i="5"/>
  <c r="L25" i="6"/>
  <c r="V29" i="5"/>
  <c r="W29" i="5"/>
  <c r="L27" i="6"/>
  <c r="AP27" i="6"/>
  <c r="X29" i="5"/>
  <c r="L28" i="6"/>
  <c r="AP28" i="6"/>
  <c r="Y29" i="5"/>
  <c r="L29" i="6"/>
  <c r="AP29" i="6"/>
  <c r="Z29" i="5"/>
  <c r="L30" i="6"/>
  <c r="AP30" i="6"/>
  <c r="AA29" i="5"/>
  <c r="AB29" i="5"/>
  <c r="L32" i="6"/>
  <c r="AC29" i="5"/>
  <c r="L33" i="6"/>
  <c r="AP33" i="6"/>
  <c r="AD29" i="5"/>
  <c r="L34" i="6"/>
  <c r="H30" i="5"/>
  <c r="U21" i="6"/>
  <c r="L30" i="5"/>
  <c r="P30" i="5"/>
  <c r="U23" i="6"/>
  <c r="T30" i="5"/>
  <c r="U30" i="5"/>
  <c r="U25" i="6"/>
  <c r="V30" i="5"/>
  <c r="U26" i="6"/>
  <c r="W30" i="5"/>
  <c r="U27" i="6"/>
  <c r="X30" i="5"/>
  <c r="U28" i="6"/>
  <c r="AB28" i="6"/>
  <c r="Y30" i="5"/>
  <c r="U29" i="6"/>
  <c r="AB29" i="6"/>
  <c r="Z30" i="5"/>
  <c r="U30" i="6"/>
  <c r="AA30" i="5"/>
  <c r="U31" i="6"/>
  <c r="AB30" i="5"/>
  <c r="U32" i="6"/>
  <c r="AC30" i="5"/>
  <c r="U33" i="6"/>
  <c r="AD30" i="5"/>
  <c r="U34" i="6"/>
  <c r="AB34" i="6"/>
  <c r="H31" i="5"/>
  <c r="L31" i="5"/>
  <c r="P31" i="5"/>
  <c r="T31" i="5"/>
  <c r="U31" i="5"/>
  <c r="V31" i="5"/>
  <c r="W31" i="5"/>
  <c r="X31" i="5"/>
  <c r="Y31" i="5"/>
  <c r="Z31" i="5"/>
  <c r="AA31" i="5"/>
  <c r="AB31" i="5"/>
  <c r="AC31" i="5"/>
  <c r="AD31" i="5"/>
  <c r="AO31" i="5"/>
  <c r="AP31" i="5"/>
  <c r="AQ31" i="5"/>
  <c r="AR31" i="5"/>
  <c r="AS31" i="5"/>
  <c r="AT31" i="5"/>
  <c r="AU31" i="5"/>
  <c r="AV31" i="5"/>
  <c r="BR31" i="5"/>
  <c r="BS31" i="5"/>
  <c r="BT31" i="5"/>
  <c r="BU31" i="5"/>
  <c r="H32" i="5"/>
  <c r="L32" i="5"/>
  <c r="P32" i="5"/>
  <c r="T32" i="5"/>
  <c r="U32" i="5"/>
  <c r="V32" i="5"/>
  <c r="W32" i="5"/>
  <c r="X32" i="5"/>
  <c r="Y32" i="5"/>
  <c r="Z32" i="5"/>
  <c r="AA32" i="5"/>
  <c r="AB32" i="5"/>
  <c r="AD32" i="5"/>
  <c r="AO32" i="5"/>
  <c r="AP32" i="5"/>
  <c r="AQ32" i="5"/>
  <c r="AR32" i="5"/>
  <c r="AS32" i="5"/>
  <c r="AT32" i="5"/>
  <c r="AU32" i="5"/>
  <c r="AV32" i="5"/>
  <c r="BR32" i="5"/>
  <c r="BS32" i="5"/>
  <c r="BT32" i="5"/>
  <c r="BU32" i="5"/>
  <c r="G22" i="6"/>
  <c r="AL22" i="6"/>
  <c r="AX22" i="6"/>
  <c r="L22" i="6"/>
  <c r="AP22" i="6"/>
  <c r="U24" i="6"/>
  <c r="L26" i="6"/>
  <c r="AP26" i="6"/>
  <c r="G28" i="6"/>
  <c r="AL28" i="6"/>
  <c r="G29" i="6"/>
  <c r="AL29" i="6"/>
  <c r="AX29" i="6"/>
  <c r="G30" i="6"/>
  <c r="AB30" i="6"/>
  <c r="AL30" i="6"/>
  <c r="AX30" i="6"/>
  <c r="L31" i="6"/>
  <c r="AP31" i="6"/>
  <c r="AX31" i="6"/>
  <c r="G32" i="6"/>
  <c r="AL32" i="6"/>
  <c r="G34" i="6"/>
  <c r="AL34" i="6"/>
  <c r="H28" i="1"/>
  <c r="G21" i="2"/>
  <c r="H29" i="1"/>
  <c r="L21" i="2"/>
  <c r="H30" i="1"/>
  <c r="U21" i="2"/>
  <c r="H31" i="1"/>
  <c r="AE31" i="1"/>
  <c r="L28" i="1"/>
  <c r="L29" i="1"/>
  <c r="L30" i="1"/>
  <c r="AE30" i="1"/>
  <c r="L31" i="1"/>
  <c r="P28" i="1"/>
  <c r="P29" i="1"/>
  <c r="L23" i="2"/>
  <c r="P30" i="1"/>
  <c r="P31" i="1"/>
  <c r="T29" i="1"/>
  <c r="L24" i="2"/>
  <c r="AP24" i="2"/>
  <c r="T30" i="1"/>
  <c r="U24" i="2"/>
  <c r="T31" i="1"/>
  <c r="U28" i="1"/>
  <c r="AE28" i="1"/>
  <c r="G25" i="2"/>
  <c r="U29" i="1"/>
  <c r="U30" i="1"/>
  <c r="U25" i="2"/>
  <c r="U31" i="1"/>
  <c r="V28" i="1"/>
  <c r="V29" i="1"/>
  <c r="L26" i="2"/>
  <c r="V30" i="1"/>
  <c r="V31" i="1"/>
  <c r="W28" i="1"/>
  <c r="G27" i="2"/>
  <c r="AL27" i="2"/>
  <c r="W29" i="1"/>
  <c r="L27" i="2"/>
  <c r="AP27" i="2"/>
  <c r="W30" i="1"/>
  <c r="U27" i="2"/>
  <c r="W31" i="1"/>
  <c r="X28" i="1"/>
  <c r="G28" i="2"/>
  <c r="X29" i="1"/>
  <c r="L28" i="2"/>
  <c r="AP28" i="2"/>
  <c r="X30" i="1"/>
  <c r="X31" i="1"/>
  <c r="Y28" i="1"/>
  <c r="G29" i="2"/>
  <c r="AL29" i="2"/>
  <c r="AX29" i="2"/>
  <c r="Y29" i="1"/>
  <c r="L29" i="2"/>
  <c r="AP29" i="2"/>
  <c r="Y30" i="1"/>
  <c r="U29" i="2"/>
  <c r="AB29" i="2"/>
  <c r="Y31" i="1"/>
  <c r="Z28" i="1"/>
  <c r="G30" i="2"/>
  <c r="Z29" i="1"/>
  <c r="L30" i="2"/>
  <c r="AP30" i="2"/>
  <c r="Z30" i="1"/>
  <c r="U30" i="2"/>
  <c r="Z31" i="1"/>
  <c r="AA28" i="1"/>
  <c r="G31" i="2"/>
  <c r="AA29" i="1"/>
  <c r="L31" i="2"/>
  <c r="AA30" i="1"/>
  <c r="U31" i="2"/>
  <c r="AA31" i="1"/>
  <c r="AB28" i="1"/>
  <c r="AB29" i="1"/>
  <c r="L32" i="2"/>
  <c r="AP32" i="2"/>
  <c r="AB30" i="1"/>
  <c r="U32" i="2"/>
  <c r="AB31" i="1"/>
  <c r="AC28" i="1"/>
  <c r="G33" i="2"/>
  <c r="AC29" i="1"/>
  <c r="L33" i="2"/>
  <c r="AP33" i="2"/>
  <c r="AC30" i="1"/>
  <c r="AC31" i="1"/>
  <c r="AD28" i="1"/>
  <c r="AD29" i="1"/>
  <c r="AD30" i="1"/>
  <c r="U34" i="2"/>
  <c r="AD31" i="1"/>
  <c r="CC10" i="1"/>
  <c r="CC11" i="1"/>
  <c r="CC12" i="1"/>
  <c r="CC13" i="1"/>
  <c r="CC14" i="1"/>
  <c r="CC15" i="1"/>
  <c r="CC16" i="1"/>
  <c r="CC17" i="1"/>
  <c r="CC18" i="1"/>
  <c r="CC19" i="1"/>
  <c r="CC20" i="1"/>
  <c r="CC21" i="1"/>
  <c r="CC22" i="1"/>
  <c r="CC23" i="1"/>
  <c r="CC24" i="1"/>
  <c r="CC25" i="1"/>
  <c r="CC26" i="1"/>
  <c r="AE9" i="1"/>
  <c r="CO9" i="1"/>
  <c r="CC9" i="1"/>
  <c r="AH16" i="1"/>
  <c r="AH17" i="1"/>
  <c r="AH18" i="1"/>
  <c r="AH19" i="1"/>
  <c r="AH20" i="1"/>
  <c r="AH21" i="1"/>
  <c r="AH22" i="1"/>
  <c r="AH23" i="1"/>
  <c r="AH24" i="1"/>
  <c r="AH25" i="1"/>
  <c r="AH26" i="1"/>
  <c r="AI9" i="1"/>
  <c r="AJ9" i="1"/>
  <c r="AE10" i="1"/>
  <c r="AI10" i="1"/>
  <c r="AJ10" i="1"/>
  <c r="AE11" i="1"/>
  <c r="AI11" i="1"/>
  <c r="AJ11" i="1"/>
  <c r="AE12" i="1"/>
  <c r="AI12" i="1"/>
  <c r="AJ12" i="1"/>
  <c r="AE13" i="1"/>
  <c r="AI13" i="1"/>
  <c r="AJ13" i="1"/>
  <c r="AE14" i="1"/>
  <c r="AI14" i="1"/>
  <c r="AJ14" i="1"/>
  <c r="AE15" i="1"/>
  <c r="AI15" i="1"/>
  <c r="AJ15" i="1"/>
  <c r="AE16" i="1"/>
  <c r="AI16" i="1"/>
  <c r="AJ16" i="1"/>
  <c r="AE17" i="1"/>
  <c r="AI17" i="1"/>
  <c r="AJ17" i="1"/>
  <c r="AE18" i="1"/>
  <c r="AI18" i="1"/>
  <c r="AJ18" i="1"/>
  <c r="AE19" i="1"/>
  <c r="AI19" i="1"/>
  <c r="AJ19" i="1"/>
  <c r="AE20" i="1"/>
  <c r="AI20" i="1"/>
  <c r="AJ20" i="1"/>
  <c r="AE21" i="1"/>
  <c r="AI21" i="1"/>
  <c r="AJ21" i="1"/>
  <c r="AE22" i="1"/>
  <c r="AI22" i="1"/>
  <c r="AJ22" i="1"/>
  <c r="AE23" i="1"/>
  <c r="AI23" i="1"/>
  <c r="AJ23" i="1"/>
  <c r="AE24" i="1"/>
  <c r="AI24" i="1"/>
  <c r="AJ24" i="1"/>
  <c r="AE25" i="1"/>
  <c r="AI25" i="1"/>
  <c r="AJ25" i="1"/>
  <c r="AE26" i="1"/>
  <c r="AI26" i="1"/>
  <c r="AJ26" i="1"/>
  <c r="H27" i="1"/>
  <c r="L27" i="1"/>
  <c r="AE27" i="1"/>
  <c r="P27" i="1"/>
  <c r="T27" i="1"/>
  <c r="U27" i="1"/>
  <c r="V27" i="1"/>
  <c r="W27" i="1"/>
  <c r="X27" i="1"/>
  <c r="Y27" i="1"/>
  <c r="Z27" i="1"/>
  <c r="AA27" i="1"/>
  <c r="AB27" i="1"/>
  <c r="AC27" i="1"/>
  <c r="AD27" i="1"/>
  <c r="BT27" i="1"/>
  <c r="AO28" i="1"/>
  <c r="AP28" i="1"/>
  <c r="AQ28" i="1"/>
  <c r="AR28" i="1"/>
  <c r="AS28" i="1"/>
  <c r="AT28" i="1"/>
  <c r="AU28" i="1"/>
  <c r="AV28" i="1"/>
  <c r="BR28" i="1"/>
  <c r="BS28" i="1"/>
  <c r="BT28" i="1"/>
  <c r="BU28" i="1"/>
  <c r="AO31" i="1"/>
  <c r="AP31" i="1"/>
  <c r="AQ31" i="1"/>
  <c r="AR31" i="1"/>
  <c r="AS31" i="1"/>
  <c r="AT31" i="1"/>
  <c r="AU31" i="1"/>
  <c r="AV31" i="1"/>
  <c r="BR31" i="1"/>
  <c r="BS31" i="1"/>
  <c r="BT31" i="1"/>
  <c r="BU31" i="1"/>
  <c r="H32" i="1"/>
  <c r="L32" i="1"/>
  <c r="P32" i="1"/>
  <c r="T32" i="1"/>
  <c r="U32" i="1"/>
  <c r="V32" i="1"/>
  <c r="W32" i="1"/>
  <c r="X32" i="1"/>
  <c r="AE32" i="1"/>
  <c r="Y32" i="1"/>
  <c r="Z32" i="1"/>
  <c r="AA32" i="1"/>
  <c r="AB32" i="1"/>
  <c r="AD32" i="1"/>
  <c r="AO32" i="1"/>
  <c r="AP32" i="1"/>
  <c r="AQ32" i="1"/>
  <c r="AR32" i="1"/>
  <c r="AS32" i="1"/>
  <c r="AT32" i="1"/>
  <c r="AU32" i="1"/>
  <c r="AV32" i="1"/>
  <c r="BR32" i="1"/>
  <c r="BS32" i="1"/>
  <c r="BT32" i="1"/>
  <c r="BU32" i="1"/>
  <c r="G22" i="2"/>
  <c r="AL22" i="2"/>
  <c r="AX22" i="2"/>
  <c r="L22" i="2"/>
  <c r="G23" i="2"/>
  <c r="AL23" i="2"/>
  <c r="AX23" i="2"/>
  <c r="L25" i="2"/>
  <c r="AP25" i="2"/>
  <c r="G26" i="2"/>
  <c r="AL26" i="2"/>
  <c r="G32" i="2"/>
  <c r="AB32" i="2"/>
  <c r="G34" i="2"/>
  <c r="AL34" i="2"/>
  <c r="L34" i="2"/>
  <c r="AP34" i="2"/>
  <c r="AX34" i="2"/>
  <c r="U23" i="2"/>
  <c r="U26" i="2"/>
  <c r="U28" i="2"/>
  <c r="U33" i="2"/>
  <c r="CM12" i="5"/>
  <c r="CK12" i="5"/>
  <c r="CI12" i="5"/>
  <c r="CG12" i="5"/>
  <c r="BS12" i="5"/>
  <c r="BQ12" i="5"/>
  <c r="BO12" i="5"/>
  <c r="BM12" i="5"/>
  <c r="BK12" i="5"/>
  <c r="BI12" i="5"/>
  <c r="BG12" i="5"/>
  <c r="BE12" i="5"/>
  <c r="BC12" i="5"/>
  <c r="BA12" i="5"/>
  <c r="AY12" i="5"/>
  <c r="AW12" i="5"/>
  <c r="AU12" i="5"/>
  <c r="AU30" i="5"/>
  <c r="AS12" i="5"/>
  <c r="AS30" i="5"/>
  <c r="AQ12" i="5"/>
  <c r="AQ4" i="5"/>
  <c r="R22" i="6"/>
  <c r="AO12" i="5"/>
  <c r="AO30" i="5"/>
  <c r="AM12" i="5"/>
  <c r="CQ9" i="5"/>
  <c r="CO9" i="5"/>
  <c r="CM9" i="5"/>
  <c r="CK9" i="5"/>
  <c r="CK4" i="5"/>
  <c r="F34" i="6"/>
  <c r="CI9" i="5"/>
  <c r="CG9" i="5"/>
  <c r="CG4" i="5"/>
  <c r="F33" i="6"/>
  <c r="CE9" i="5"/>
  <c r="CC9" i="5"/>
  <c r="CC4" i="5"/>
  <c r="CA9" i="5"/>
  <c r="CA4" i="5"/>
  <c r="R31" i="6"/>
  <c r="BY9" i="5"/>
  <c r="BY4" i="5"/>
  <c r="BW9" i="5"/>
  <c r="BU9" i="5"/>
  <c r="BS9" i="5"/>
  <c r="BS27" i="5"/>
  <c r="BQ9" i="5"/>
  <c r="BO9" i="5"/>
  <c r="BM9" i="5"/>
  <c r="BK9" i="5"/>
  <c r="BI9" i="5"/>
  <c r="BG9" i="5"/>
  <c r="BE9" i="5"/>
  <c r="BC9" i="5"/>
  <c r="BC4" i="5"/>
  <c r="R25" i="6"/>
  <c r="BA9" i="5"/>
  <c r="BA4" i="5"/>
  <c r="F25" i="6"/>
  <c r="AY9" i="5"/>
  <c r="AW9" i="5"/>
  <c r="AW4" i="5"/>
  <c r="F24" i="6"/>
  <c r="AU9" i="5"/>
  <c r="AU27" i="5"/>
  <c r="AS9" i="5"/>
  <c r="AQ9" i="5"/>
  <c r="AO9" i="5"/>
  <c r="AM9" i="5"/>
  <c r="AM4" i="5"/>
  <c r="R21" i="6"/>
  <c r="CR9" i="5"/>
  <c r="CN9" i="5"/>
  <c r="CL9" i="5"/>
  <c r="CL4" i="5"/>
  <c r="K34" i="6"/>
  <c r="AO34" i="6"/>
  <c r="BX9" i="5"/>
  <c r="BX4" i="5"/>
  <c r="BV9" i="5"/>
  <c r="BV4" i="5"/>
  <c r="K30" i="6"/>
  <c r="AO30" i="6"/>
  <c r="BH9" i="5"/>
  <c r="BF9" i="5"/>
  <c r="BF4" i="5"/>
  <c r="K26" i="6"/>
  <c r="AO26" i="6"/>
  <c r="AR9" i="5"/>
  <c r="AR27" i="5"/>
  <c r="AP9" i="5"/>
  <c r="CM11" i="5"/>
  <c r="CK11" i="5"/>
  <c r="CI11" i="5"/>
  <c r="CG11" i="5"/>
  <c r="BW11" i="5"/>
  <c r="BU11" i="5"/>
  <c r="BU4" i="5"/>
  <c r="F30" i="6"/>
  <c r="BS11" i="5"/>
  <c r="BQ11" i="5"/>
  <c r="BQ4" i="5"/>
  <c r="F29" i="6"/>
  <c r="BO11" i="5"/>
  <c r="BM11" i="5"/>
  <c r="BK11" i="5"/>
  <c r="BK4" i="5"/>
  <c r="R27" i="6"/>
  <c r="BI11" i="5"/>
  <c r="BG11" i="5"/>
  <c r="BE11" i="5"/>
  <c r="BC11" i="5"/>
  <c r="BA11" i="5"/>
  <c r="AY11" i="5"/>
  <c r="AW11" i="5"/>
  <c r="AU11" i="5"/>
  <c r="AS11" i="5"/>
  <c r="AS4" i="5"/>
  <c r="F23" i="6"/>
  <c r="AQ11" i="5"/>
  <c r="AO11" i="5"/>
  <c r="AM11" i="5"/>
  <c r="AV9" i="5"/>
  <c r="U22" i="6"/>
  <c r="CJ4" i="1"/>
  <c r="AQ4" i="1"/>
  <c r="R22" i="2"/>
  <c r="AT30" i="1"/>
  <c r="BQ4" i="1"/>
  <c r="AO27" i="1"/>
  <c r="AK11" i="5"/>
  <c r="AK4" i="5"/>
  <c r="F21" i="6"/>
  <c r="AP11" i="5"/>
  <c r="AX11" i="5"/>
  <c r="BF11" i="5"/>
  <c r="BN11" i="5"/>
  <c r="BV11" i="5"/>
  <c r="CL11" i="5"/>
  <c r="AN11" i="5"/>
  <c r="AV11" i="5"/>
  <c r="BD11" i="5"/>
  <c r="BL11" i="5"/>
  <c r="BT11" i="5"/>
  <c r="BT4" i="5"/>
  <c r="CJ11" i="5"/>
  <c r="AT11" i="5"/>
  <c r="BB11" i="5"/>
  <c r="BJ11" i="5"/>
  <c r="BR11" i="5"/>
  <c r="CH11" i="5"/>
  <c r="CH4" i="5"/>
  <c r="K33" i="6"/>
  <c r="AO33" i="6"/>
  <c r="CL12" i="5"/>
  <c r="BP12" i="5"/>
  <c r="BH12" i="5"/>
  <c r="AZ12" i="5"/>
  <c r="AR12" i="5"/>
  <c r="AR30" i="5"/>
  <c r="CJ9" i="5"/>
  <c r="CJ4" i="5"/>
  <c r="CF9" i="5"/>
  <c r="CF4" i="5"/>
  <c r="CD9" i="5"/>
  <c r="BT9" i="5"/>
  <c r="BP9" i="5"/>
  <c r="BP4" i="5"/>
  <c r="BN9" i="5"/>
  <c r="BD9" i="5"/>
  <c r="BD4" i="5"/>
  <c r="AZ9" i="5"/>
  <c r="AZ4" i="5"/>
  <c r="AX9" i="5"/>
  <c r="AX4" i="5"/>
  <c r="K24" i="6"/>
  <c r="AO24" i="6"/>
  <c r="CJ12" i="5"/>
  <c r="CH12" i="5"/>
  <c r="BN12" i="5"/>
  <c r="BF12" i="5"/>
  <c r="AX12" i="5"/>
  <c r="CH9" i="5"/>
  <c r="BR9" i="5"/>
  <c r="BB9" i="5"/>
  <c r="BB4" i="5"/>
  <c r="K25" i="6"/>
  <c r="AO25" i="6"/>
  <c r="AN9" i="5"/>
  <c r="CD10" i="5"/>
  <c r="CD4" i="5"/>
  <c r="K32" i="6"/>
  <c r="AO32" i="6"/>
  <c r="CB10" i="5"/>
  <c r="BZ10" i="5"/>
  <c r="BX10" i="5"/>
  <c r="BS10" i="5"/>
  <c r="BP10" i="5"/>
  <c r="BK10" i="5"/>
  <c r="BH10" i="5"/>
  <c r="BC10" i="5"/>
  <c r="AZ10" i="5"/>
  <c r="AU10" i="5"/>
  <c r="AR10" i="5"/>
  <c r="BS30" i="1"/>
  <c r="CB4" i="1"/>
  <c r="BO4" i="1"/>
  <c r="R28" i="2"/>
  <c r="AY4" i="1"/>
  <c r="R24" i="2"/>
  <c r="CD4" i="1"/>
  <c r="K32" i="2"/>
  <c r="AO32" i="2"/>
  <c r="BY4" i="1"/>
  <c r="F31" i="2"/>
  <c r="BR4" i="1"/>
  <c r="K29" i="2"/>
  <c r="AO29" i="2"/>
  <c r="BP4" i="1"/>
  <c r="BI4" i="1"/>
  <c r="BB4" i="1"/>
  <c r="K25" i="2"/>
  <c r="AO25" i="2"/>
  <c r="AS4" i="1"/>
  <c r="AL4" i="1"/>
  <c r="K21" i="2"/>
  <c r="AO21" i="2"/>
  <c r="AN9" i="1"/>
  <c r="AN4" i="1"/>
  <c r="F21" i="2"/>
  <c r="AK9" i="1"/>
  <c r="AK4" i="1"/>
  <c r="AO30" i="1"/>
  <c r="BT30" i="1"/>
  <c r="AU27" i="1"/>
  <c r="CN4" i="1"/>
  <c r="F34" i="2"/>
  <c r="CK4" i="1"/>
  <c r="BK4" i="1"/>
  <c r="R27" i="2"/>
  <c r="BZ4" i="1"/>
  <c r="K31" i="2"/>
  <c r="AO31" i="2"/>
  <c r="CC4" i="1"/>
  <c r="F32" i="2"/>
  <c r="CM4" i="1"/>
  <c r="R34" i="2"/>
  <c r="BR30" i="1"/>
  <c r="BS27" i="1"/>
  <c r="AR30" i="1"/>
  <c r="AQ30" i="1"/>
  <c r="CA4" i="1"/>
  <c r="R31" i="2"/>
  <c r="AU4" i="1"/>
  <c r="R23" i="2"/>
  <c r="BL4" i="1"/>
  <c r="AV27" i="1"/>
  <c r="AR4" i="1"/>
  <c r="BF20" i="2"/>
  <c r="AP30" i="1"/>
  <c r="BV4" i="1"/>
  <c r="K30" i="2"/>
  <c r="AO30" i="2"/>
  <c r="BE4" i="1"/>
  <c r="BR27" i="1"/>
  <c r="AP27" i="1"/>
  <c r="AS30" i="1"/>
  <c r="BS4" i="1"/>
  <c r="R29" i="2"/>
  <c r="AM4" i="1"/>
  <c r="R21" i="2"/>
  <c r="AS27" i="1"/>
  <c r="BJ4" i="1"/>
  <c r="K27" i="2"/>
  <c r="AO27" i="2"/>
  <c r="CL4" i="1"/>
  <c r="K34" i="2"/>
  <c r="AO34" i="2"/>
  <c r="BC4" i="1"/>
  <c r="R25" i="2"/>
  <c r="CP9" i="1"/>
  <c r="AX27" i="2"/>
  <c r="BN4" i="1"/>
  <c r="K28" i="2"/>
  <c r="AO28" i="2"/>
  <c r="BF4" i="1"/>
  <c r="K26" i="2"/>
  <c r="AO26" i="2"/>
  <c r="CQ9" i="1"/>
  <c r="BU27" i="1"/>
  <c r="AB34" i="2"/>
  <c r="BU30" i="1"/>
  <c r="AV30" i="1"/>
  <c r="AT4" i="1"/>
  <c r="K23" i="2"/>
  <c r="AO23" i="2"/>
  <c r="AO4" i="1"/>
  <c r="AP4" i="5"/>
  <c r="K22" i="6"/>
  <c r="AO22" i="6"/>
  <c r="CN10" i="5"/>
  <c r="CG10" i="5"/>
  <c r="BU10" i="5"/>
  <c r="BJ10" i="5"/>
  <c r="BA10" i="5"/>
  <c r="AQ10" i="5"/>
  <c r="AQ27" i="5"/>
  <c r="CM10" i="5"/>
  <c r="CM4" i="5"/>
  <c r="R34" i="6"/>
  <c r="BR10" i="5"/>
  <c r="AY10" i="5"/>
  <c r="AY4" i="5"/>
  <c r="R24" i="6"/>
  <c r="AO10" i="5"/>
  <c r="AO27" i="5"/>
  <c r="AP27" i="5"/>
  <c r="BO4" i="5"/>
  <c r="R28" i="6"/>
  <c r="CL10" i="5"/>
  <c r="CE10" i="5"/>
  <c r="CE4" i="5"/>
  <c r="R32" i="6"/>
  <c r="BQ10" i="5"/>
  <c r="BG10" i="5"/>
  <c r="BG4" i="5"/>
  <c r="R26" i="6"/>
  <c r="AX10" i="5"/>
  <c r="AN10" i="5"/>
  <c r="CK10" i="5"/>
  <c r="BY10" i="5"/>
  <c r="BO10" i="5"/>
  <c r="BF10" i="5"/>
  <c r="AW10" i="5"/>
  <c r="AK10" i="5"/>
  <c r="CJ10" i="5"/>
  <c r="BN10" i="5"/>
  <c r="BE10" i="5"/>
  <c r="BE4" i="5"/>
  <c r="F26" i="6"/>
  <c r="AV10" i="5"/>
  <c r="AL10" i="5"/>
  <c r="BW4" i="5"/>
  <c r="R30" i="6"/>
  <c r="CI10" i="5"/>
  <c r="CI4" i="5"/>
  <c r="R33" i="6"/>
  <c r="CC10" i="5"/>
  <c r="BW10" i="5"/>
  <c r="BM10" i="5"/>
  <c r="BM4" i="5"/>
  <c r="F28" i="6"/>
  <c r="BD10" i="5"/>
  <c r="AT10" i="5"/>
  <c r="AP30" i="5"/>
  <c r="AE27" i="5"/>
  <c r="AE31" i="5"/>
  <c r="BL12" i="5"/>
  <c r="BL4" i="5"/>
  <c r="AE28" i="5"/>
  <c r="BN4" i="5"/>
  <c r="K28" i="6"/>
  <c r="AO28" i="6"/>
  <c r="AE29" i="5"/>
  <c r="AV12" i="5"/>
  <c r="AV27" i="5"/>
  <c r="AV4" i="5"/>
  <c r="AE32" i="5"/>
  <c r="BS30" i="5"/>
  <c r="BI4" i="5"/>
  <c r="F27" i="6"/>
  <c r="AJ27" i="6"/>
  <c r="AU4" i="5"/>
  <c r="R23" i="6"/>
  <c r="AP23" i="6"/>
  <c r="AP34" i="6"/>
  <c r="AX34" i="6"/>
  <c r="AP31" i="2"/>
  <c r="AB23" i="2"/>
  <c r="AP23" i="2"/>
  <c r="AS27" i="5"/>
  <c r="AP22" i="2"/>
  <c r="G25" i="6"/>
  <c r="AL25" i="6"/>
  <c r="BD12" i="5"/>
  <c r="AK12" i="5"/>
  <c r="AT12" i="5"/>
  <c r="AT27" i="5"/>
  <c r="CB9" i="5"/>
  <c r="CB4" i="5"/>
  <c r="BP11" i="5"/>
  <c r="AL31" i="6"/>
  <c r="AB27" i="2"/>
  <c r="BT12" i="5"/>
  <c r="BT30" i="5"/>
  <c r="BT27" i="5"/>
  <c r="AN12" i="5"/>
  <c r="AN4" i="5"/>
  <c r="BF20" i="6"/>
  <c r="BX11" i="5"/>
  <c r="AL11" i="5"/>
  <c r="AL4" i="5"/>
  <c r="K21" i="6"/>
  <c r="AO21" i="6"/>
  <c r="BR12" i="5"/>
  <c r="F27" i="2"/>
  <c r="AJ27" i="2"/>
  <c r="AV27" i="2"/>
  <c r="F22" i="2"/>
  <c r="AJ22" i="2"/>
  <c r="BU27" i="5"/>
  <c r="AT30" i="5"/>
  <c r="BR27" i="5"/>
  <c r="BR30" i="5"/>
  <c r="AV30" i="5"/>
  <c r="AT4" i="5"/>
  <c r="K23" i="6"/>
  <c r="AO23" i="6"/>
  <c r="BR4" i="5"/>
  <c r="K29" i="6"/>
  <c r="AO29" i="6"/>
  <c r="Z23" i="6"/>
  <c r="AJ23" i="6"/>
  <c r="AV23" i="6"/>
  <c r="AJ32" i="2"/>
  <c r="AV32" i="2"/>
  <c r="Z32" i="2"/>
  <c r="AB25" i="2"/>
  <c r="AL28" i="2"/>
  <c r="AX28" i="2"/>
  <c r="AB28" i="2"/>
  <c r="AB26" i="2"/>
  <c r="AP26" i="2"/>
  <c r="AX26" i="2"/>
  <c r="U36" i="6"/>
  <c r="G36" i="6"/>
  <c r="AL21" i="6"/>
  <c r="AB21" i="6"/>
  <c r="Z24" i="6"/>
  <c r="AJ24" i="6"/>
  <c r="AV24" i="6"/>
  <c r="AB30" i="2"/>
  <c r="AL30" i="2"/>
  <c r="AX30" i="2"/>
  <c r="AO22" i="2"/>
  <c r="Z22" i="2"/>
  <c r="F32" i="6"/>
  <c r="F31" i="6"/>
  <c r="AX25" i="6"/>
  <c r="Z28" i="6"/>
  <c r="AJ28" i="6"/>
  <c r="AV28" i="6"/>
  <c r="AJ31" i="2"/>
  <c r="AV31" i="2"/>
  <c r="Z31" i="2"/>
  <c r="AP25" i="6"/>
  <c r="AB25" i="6"/>
  <c r="Z28" i="2"/>
  <c r="AJ28" i="2"/>
  <c r="AV28" i="2"/>
  <c r="Z21" i="6"/>
  <c r="AJ21" i="6"/>
  <c r="AV21" i="6"/>
  <c r="AJ33" i="6"/>
  <c r="AV33" i="6"/>
  <c r="Z33" i="6"/>
  <c r="AB26" i="6"/>
  <c r="AL26" i="6"/>
  <c r="AX26" i="6"/>
  <c r="Z24" i="2"/>
  <c r="AJ24" i="2"/>
  <c r="AV24" i="2"/>
  <c r="Z25" i="6"/>
  <c r="AJ25" i="6"/>
  <c r="AV25" i="6"/>
  <c r="Z30" i="2"/>
  <c r="AJ30" i="2"/>
  <c r="AV30" i="2"/>
  <c r="F29" i="2"/>
  <c r="AL27" i="6"/>
  <c r="AX27" i="6"/>
  <c r="AB27" i="6"/>
  <c r="AX28" i="6"/>
  <c r="AJ33" i="2"/>
  <c r="AV33" i="2"/>
  <c r="Z33" i="2"/>
  <c r="AV22" i="2"/>
  <c r="AB31" i="2"/>
  <c r="AJ34" i="2"/>
  <c r="AV34" i="2"/>
  <c r="Z34" i="2"/>
  <c r="Z34" i="6"/>
  <c r="AJ34" i="6"/>
  <c r="AV34" i="6"/>
  <c r="AP21" i="6"/>
  <c r="AP36" i="6"/>
  <c r="L36" i="6"/>
  <c r="AB24" i="6"/>
  <c r="AL24" i="6"/>
  <c r="AX24" i="6"/>
  <c r="Z26" i="2"/>
  <c r="AJ26" i="2"/>
  <c r="AV26" i="2"/>
  <c r="F25" i="2"/>
  <c r="Z21" i="2"/>
  <c r="AJ21" i="2"/>
  <c r="AV21" i="2"/>
  <c r="Z30" i="6"/>
  <c r="AJ30" i="6"/>
  <c r="AV30" i="6"/>
  <c r="AB32" i="6"/>
  <c r="AP32" i="6"/>
  <c r="AX32" i="6"/>
  <c r="F23" i="2"/>
  <c r="AJ29" i="6"/>
  <c r="AV29" i="6"/>
  <c r="Z29" i="6"/>
  <c r="AP21" i="2"/>
  <c r="L36" i="2"/>
  <c r="AB23" i="6"/>
  <c r="AL23" i="6"/>
  <c r="AX23" i="6"/>
  <c r="Z26" i="6"/>
  <c r="AB33" i="2"/>
  <c r="AL33" i="2"/>
  <c r="AX33" i="2"/>
  <c r="AB21" i="2"/>
  <c r="AB36" i="2"/>
  <c r="AB37" i="2"/>
  <c r="AL21" i="2"/>
  <c r="G36" i="2"/>
  <c r="AB33" i="6"/>
  <c r="AL33" i="6"/>
  <c r="AX33" i="6"/>
  <c r="AO27" i="6"/>
  <c r="AV27" i="6"/>
  <c r="Z27" i="6"/>
  <c r="AB24" i="2"/>
  <c r="AL24" i="2"/>
  <c r="AX24" i="2"/>
  <c r="AB31" i="6"/>
  <c r="AJ26" i="6"/>
  <c r="AV26" i="6"/>
  <c r="AO4" i="5"/>
  <c r="F22" i="6"/>
  <c r="AB22" i="2"/>
  <c r="AL31" i="2"/>
  <c r="AX31" i="2"/>
  <c r="AL25" i="2"/>
  <c r="AX25" i="2"/>
  <c r="U22" i="2"/>
  <c r="U36" i="2"/>
  <c r="BZ9" i="5"/>
  <c r="BZ4" i="5"/>
  <c r="K31" i="6"/>
  <c r="AO31" i="6"/>
  <c r="BH11" i="5"/>
  <c r="BH4" i="5"/>
  <c r="AB22" i="6"/>
  <c r="BS4" i="5"/>
  <c r="R29" i="6"/>
  <c r="AE29" i="1"/>
  <c r="Z27" i="2"/>
  <c r="AE30" i="5"/>
  <c r="AL32" i="2"/>
  <c r="AX32" i="2"/>
  <c r="AR4" i="5"/>
  <c r="AQ30" i="5"/>
  <c r="AJ25" i="2"/>
  <c r="AV25" i="2"/>
  <c r="Z25" i="2"/>
  <c r="Z37" i="2"/>
  <c r="AL36" i="6"/>
  <c r="AX21" i="6"/>
  <c r="AX36" i="6"/>
  <c r="AX37" i="6"/>
  <c r="AP36" i="2"/>
  <c r="AB36" i="6"/>
  <c r="AB37" i="6"/>
  <c r="Z23" i="2"/>
  <c r="AJ23" i="2"/>
  <c r="AV23" i="2"/>
  <c r="AV37" i="2"/>
  <c r="AJ31" i="6"/>
  <c r="AV31" i="6"/>
  <c r="Z31" i="6"/>
  <c r="Z32" i="6"/>
  <c r="AJ32" i="6"/>
  <c r="AV32" i="6"/>
  <c r="Z37" i="6"/>
  <c r="AX21" i="2"/>
  <c r="AX36" i="2"/>
  <c r="AX37" i="2"/>
  <c r="AL36" i="2"/>
  <c r="Z22" i="6"/>
  <c r="AJ22" i="6"/>
  <c r="AV22" i="6"/>
  <c r="AV37" i="6"/>
  <c r="Z29" i="2"/>
  <c r="AJ29" i="2"/>
  <c r="AV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7" authorId="0" shapeId="0" xr:uid="{778ACF2A-A5C1-4EA5-BDC2-269646DBA7A9}">
      <text>
        <r>
          <rPr>
            <b/>
            <sz val="12"/>
            <color indexed="81"/>
            <rFont val="ＭＳ Ｐゴシック"/>
            <family val="3"/>
            <charset val="128"/>
          </rPr>
          <t>下記の⑴～⑵からあてはまる区分を入力</t>
        </r>
      </text>
    </comment>
  </commentList>
</comments>
</file>

<file path=xl/sharedStrings.xml><?xml version="1.0" encoding="utf-8"?>
<sst xmlns="http://schemas.openxmlformats.org/spreadsheetml/2006/main" count="526" uniqueCount="151">
  <si>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</si>
  <si>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</si>
  <si>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</si>
  <si>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日</t>
    <rPh sb="0" eb="1">
      <t>ニチ</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</si>
  <si>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</si>
  <si>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</si>
  <si>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</si>
  <si>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</si>
  <si>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</si>
  <si>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当月・翌月             日</t>
    <rPh sb="0" eb="2">
      <t>トウゲツ</t>
    </rPh>
    <rPh sb="3" eb="5">
      <t>ヨクゲツ</t>
    </rPh>
    <rPh sb="18" eb="19">
      <t>ヒ</t>
    </rPh>
    <phoneticPr fontId="2"/>
  </si>
  <si>
    <t>事業主の氏名</t>
    <rPh sb="0" eb="3">
      <t>ジギョウヌシ</t>
    </rPh>
    <rPh sb="4" eb="6">
      <t>シメイ</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</si>
  <si>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</si>
  <si>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</si>
  <si>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</si>
  <si>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</si>
  <si>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</si>
  <si>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</si>
  <si>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</si>
  <si>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</si>
  <si>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</si>
  <si>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</si>
  <si>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</si>
  <si>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</si>
  <si>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</si>
  <si>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</si>
  <si>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</si>
  <si>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</si>
  <si>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</si>
  <si>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</si>
  <si>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</si>
  <si>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</si>
  <si>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</si>
  <si>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</si>
  <si>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</si>
  <si>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</si>
  <si>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</si>
  <si>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</si>
  <si>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</si>
  <si>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</si>
  <si>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</si>
  <si>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</si>
  <si>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</si>
  <si>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</si>
  <si>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</si>
  <si>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</si>
  <si>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</si>
  <si>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</si>
  <si>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</si>
  <si>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</si>
  <si>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</si>
  <si>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</si>
  <si>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</si>
  <si>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</si>
  <si>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</si>
  <si>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</si>
  <si>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</si>
  <si>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</si>
  <si>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</si>
  <si>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</si>
  <si>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</si>
  <si>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</si>
  <si>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</si>
  <si>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</si>
  <si>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</si>
  <si>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</si>
  <si>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</si>
  <si>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</si>
  <si>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</si>
  <si>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</si>
  <si>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</si>
  <si>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</si>
  <si>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</si>
  <si>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</si>
  <si>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</si>
  <si>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</si>
  <si>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</si>
  <si>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</si>
  <si>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</si>
  <si>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</si>
  <si>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</si>
  <si>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</si>
  <si>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</si>
  <si>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</si>
  <si>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</si>
  <si>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</si>
  <si>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</si>
  <si>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</si>
  <si>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</si>
  <si>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</si>
  <si>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</si>
  <si>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</si>
  <si>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</si>
  <si>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</si>
  <si>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</si>
  <si>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</si>
  <si>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</si>
  <si>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</si>
  <si>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</si>
  <si>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</si>
  <si>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</si>
  <si>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</si>
  <si>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</si>
  <si>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</si>
  <si>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</si>
  <si>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00</t>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</si>
  <si>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</si>
  <si>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</si>
  <si>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</si>
  <si>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</si>
  <si>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</si>
  <si>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</si>
  <si>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</si>
  <si>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</si>
  <si>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</si>
  <si>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</si>
  <si>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</si>
  <si>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</si>
  <si>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</si>
  <si>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</si>
  <si>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①</t>
  </si>
  <si>
    <t>No</t>
    <phoneticPr fontId="2"/>
  </si>
  <si>
    <t>-</t>
    <phoneticPr fontId="2"/>
  </si>
  <si>
    <t>( (1)+(2)+(3) )</t>
    <phoneticPr fontId="2"/>
  </si>
  <si>
    <t>00</t>
    <phoneticPr fontId="2"/>
  </si>
  <si>
    <t>00</t>
    <phoneticPr fontId="2"/>
  </si>
  <si>
    <t>‐</t>
    <phoneticPr fontId="2"/>
  </si>
  <si>
    <t>3</t>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</si>
  <si>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</si>
  <si>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</si>
  <si>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r>
      <t>(1)は</t>
    </r>
    <r>
      <rPr>
        <sz val="11"/>
        <color indexed="10"/>
        <rFont val="ＭＳ 明朝"/>
        <family val="1"/>
        <charset val="128"/>
      </rPr>
      <t>雇用保険に加入</t>
    </r>
    <r>
      <rPr>
        <sz val="11"/>
        <rFont val="ＭＳ 明朝"/>
        <family val="1"/>
        <charset val="128"/>
      </rPr>
      <t>の人</t>
    </r>
    <rPh sb="4" eb="6">
      <t>コヨウ</t>
    </rPh>
    <rPh sb="6" eb="8">
      <t>ホケン</t>
    </rPh>
    <rPh sb="9" eb="11">
      <t>カニュウ</t>
    </rPh>
    <rPh sb="12" eb="13">
      <t>ヒト</t>
    </rPh>
    <phoneticPr fontId="2"/>
  </si>
  <si>
    <t>前年</t>
    <rPh sb="0" eb="1">
      <t>マエ</t>
    </rPh>
    <rPh sb="1" eb="2">
      <t>ネン</t>
    </rPh>
    <phoneticPr fontId="2"/>
  </si>
  <si>
    <t>本年</t>
    <rPh sb="0" eb="1">
      <t>ホン</t>
    </rPh>
    <rPh sb="1" eb="2">
      <t>ネン</t>
    </rPh>
    <phoneticPr fontId="2"/>
  </si>
  <si>
    <t>令和    年    月    日</t>
    <rPh sb="0" eb="1">
      <t>レイ</t>
    </rPh>
    <rPh sb="1" eb="2">
      <t>ワ</t>
    </rPh>
    <rPh sb="6" eb="7">
      <t>ネン</t>
    </rPh>
    <rPh sb="11" eb="12">
      <t>ツキ</t>
    </rPh>
    <rPh sb="16" eb="17">
      <t>ヒ</t>
    </rPh>
    <phoneticPr fontId="2"/>
  </si>
  <si>
    <t>令和    年    月    日</t>
    <rPh sb="0" eb="2">
      <t>レイワ</t>
    </rPh>
    <rPh sb="6" eb="7">
      <t>ネン</t>
    </rPh>
    <rPh sb="11" eb="12">
      <t>ツキ</t>
    </rPh>
    <rPh sb="16" eb="17">
      <t>ヒ</t>
    </rPh>
    <phoneticPr fontId="2"/>
  </si>
  <si>
    <t>みえ熊 太郎</t>
    <rPh sb="2" eb="3">
      <t>クマ</t>
    </rPh>
    <rPh sb="4" eb="6">
      <t>タロウ</t>
    </rPh>
    <phoneticPr fontId="2"/>
  </si>
  <si>
    <t>みえ熊 一郎</t>
    <rPh sb="2" eb="3">
      <t>クマ</t>
    </rPh>
    <rPh sb="4" eb="6">
      <t>イチロウ</t>
    </rPh>
    <phoneticPr fontId="2"/>
  </si>
  <si>
    <t>みえ熊 二郎</t>
    <rPh sb="2" eb="3">
      <t>クマ</t>
    </rPh>
    <rPh sb="4" eb="6">
      <t>ジロウ</t>
    </rPh>
    <phoneticPr fontId="2"/>
  </si>
  <si>
    <t>519-〇〇〇〇</t>
    <phoneticPr fontId="2"/>
  </si>
  <si>
    <t>事務組合名   
みえ熊野古道商工会労働保険事務組合
                 （TEL：0597-47-0576）</t>
    <rPh sb="0" eb="2">
      <t>ジム</t>
    </rPh>
    <rPh sb="2" eb="4">
      <t>クミアイ</t>
    </rPh>
    <rPh sb="4" eb="5">
      <t>メイ</t>
    </rPh>
    <rPh sb="11" eb="26">
      <t>クマノコドウショウコウカイロウドウホケンジムクミアイ</t>
    </rPh>
    <phoneticPr fontId="2"/>
  </si>
  <si>
    <t xml:space="preserve">みえ熊 花子          </t>
    <rPh sb="2" eb="3">
      <t>クマ</t>
    </rPh>
    <rPh sb="4" eb="6">
      <t>ハナコ</t>
    </rPh>
    <phoneticPr fontId="2"/>
  </si>
  <si>
    <t>-</t>
    <phoneticPr fontId="2"/>
  </si>
  <si>
    <t>（常用労働者の他、パート、アルバイトで雇用保険資格のある人を含めます）</t>
    <rPh sb="1" eb="6">
      <t>ジョウヨウロウドウシャ</t>
    </rPh>
    <rPh sb="7" eb="8">
      <t>ホカ</t>
    </rPh>
    <rPh sb="19" eb="23">
      <t>コヨウホケン</t>
    </rPh>
    <rPh sb="23" eb="25">
      <t>シカク</t>
    </rPh>
    <rPh sb="28" eb="29">
      <t>ヒト</t>
    </rPh>
    <rPh sb="30" eb="31">
      <t>フク</t>
    </rPh>
    <phoneticPr fontId="2"/>
  </si>
  <si>
    <t>(業務執行権を有する者の指示を受け労働に従事し、資金を得ている人等）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2">
      <t>ヒト</t>
    </rPh>
    <rPh sb="32" eb="33">
      <t>ナド</t>
    </rPh>
    <phoneticPr fontId="2"/>
  </si>
  <si>
    <t>⑴、⑵以外の全ての労働者（パートタイマー、アルバイトで雇用保険資格のない人）</t>
    <rPh sb="3" eb="5">
      <t>イガイ</t>
    </rPh>
    <rPh sb="6" eb="7">
      <t>スベ</t>
    </rPh>
    <rPh sb="9" eb="12">
      <t>ロウドウシャ</t>
    </rPh>
    <rPh sb="27" eb="33">
      <t>コヨウホケンシカク</t>
    </rPh>
    <rPh sb="36" eb="37">
      <t>ヒト</t>
    </rPh>
    <phoneticPr fontId="2"/>
  </si>
  <si>
    <t>役員で雇用保険資格のある人(給与支払等の面からみて労働者的性格の強い者）</t>
    <rPh sb="0" eb="2">
      <t>ヤクイン</t>
    </rPh>
    <rPh sb="3" eb="9">
      <t>コヨウホケンシカク</t>
    </rPh>
    <rPh sb="12" eb="13">
      <t>ヒト</t>
    </rPh>
    <phoneticPr fontId="2"/>
  </si>
  <si>
    <t>区分</t>
    <rPh sb="0" eb="2">
      <t>クブン</t>
    </rPh>
    <phoneticPr fontId="2"/>
  </si>
  <si>
    <t>三重県〇〇郡〇〇町○○番地</t>
    <rPh sb="0" eb="3">
      <t>ミエケン</t>
    </rPh>
    <rPh sb="3" eb="9">
      <t>マルマルグンマルマルチョウ</t>
    </rPh>
    <rPh sb="11" eb="13">
      <t>バンチ</t>
    </rPh>
    <phoneticPr fontId="2"/>
  </si>
  <si>
    <t>みえ熊商事株式会社</t>
    <rPh sb="2" eb="3">
      <t>クマ</t>
    </rPh>
    <rPh sb="3" eb="5">
      <t>ショウジ</t>
    </rPh>
    <rPh sb="5" eb="9">
      <t>カブシキガイシャ</t>
    </rPh>
    <phoneticPr fontId="2"/>
  </si>
  <si>
    <t>代表取締役　みえ熊 太郎</t>
    <rPh sb="0" eb="5">
      <t>ダイヒョウトリシマリヤク</t>
    </rPh>
    <rPh sb="8" eb="9">
      <t>クマ</t>
    </rPh>
    <rPh sb="10" eb="12">
      <t>タロウ</t>
    </rPh>
    <phoneticPr fontId="2"/>
  </si>
  <si>
    <t>三重県〇〇郡〇〇町○○番地</t>
    <rPh sb="0" eb="9">
      <t>ミエケンマルマルグンマルマルチョウ</t>
    </rPh>
    <rPh sb="9" eb="13">
      <t>マルマルバンチ</t>
    </rPh>
    <phoneticPr fontId="2"/>
  </si>
  <si>
    <t>みえ熊商事株式会社
代表取締役　みえ熊　太郎</t>
    <rPh sb="2" eb="3">
      <t>クマ</t>
    </rPh>
    <rPh sb="3" eb="5">
      <t>ショウジ</t>
    </rPh>
    <rPh sb="5" eb="9">
      <t>カブシキガイシャ</t>
    </rPh>
    <rPh sb="10" eb="15">
      <t>ダイヒョウトリシマリヤク</t>
    </rPh>
    <rPh sb="18" eb="19">
      <t>クマ</t>
    </rPh>
    <rPh sb="20" eb="22">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</si>
</sst>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b/>
      <sz val="12"/>
      <color indexed="81"/>
      <name val="ＭＳ Ｐゴシック"/>
      <family val="3"/>
      <charset val="128"/>
    </font>
    <font>
      <sz val="12"/>
      <color indexed="9"/>
      <name val="ＭＳ Ｐ明朝"/>
      <family val="1"/>
      <charset val="128"/>
    </font>
    <font>
      <sz val="11"/>
      <color indexed="9"/>
      <name val="ＭＳ Ｐ明朝"/>
      <family val="1"/>
      <charset val="128"/>
    </font>
    <font>
      <sz val="11"/>
      <color indexed="9"/>
      <name val="ＭＳ Ｐゴシック"/>
      <family val="3"/>
      <charset val="128"/>
    </font>
    <font>
      <sz val="11"/>
      <color indexed="10"/>
      <name val="ＭＳ 明朝"/>
      <family val="1"/>
      <charset val="128"/>
    </font>
    <font>
      <b/>
      <u/>
      <sz val="11"/>
      <color indexed="10"/>
      <name val="ＭＳ 明朝"/>
      <family val="1"/>
      <charset val="128"/>
    </font>
    <font>
      <sz val="5.5"/>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1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hair">
        <color indexed="64"/>
      </left>
      <right/>
      <top style="hair">
        <color indexed="64"/>
      </top>
      <bottom/>
      <diagonal style="thin">
        <color indexed="64"/>
      </diagonal>
    </border>
    <border diagonalUp="1">
      <left/>
      <right/>
      <top style="hair">
        <color indexed="64"/>
      </top>
      <bottom/>
      <diagonal style="thin">
        <color indexed="64"/>
      </diagonal>
    </border>
    <border diagonalUp="1">
      <left/>
      <right style="hair">
        <color indexed="64"/>
      </right>
      <top style="hair">
        <color indexed="64"/>
      </top>
      <bottom/>
      <diagonal style="thin">
        <color indexed="64"/>
      </diagonal>
    </border>
    <border diagonalUp="1">
      <left style="hair">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hair">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hair">
        <color indexed="64"/>
      </left>
      <right/>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top style="thin">
        <color indexed="64"/>
      </top>
      <bottom/>
      <diagonal/>
    </border>
    <border>
      <left style="hair">
        <color indexed="64"/>
      </left>
      <right style="hair">
        <color indexed="64"/>
      </right>
      <top/>
      <bottom style="hair">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left style="thin">
        <color indexed="64"/>
      </left>
      <right/>
      <top style="hair">
        <color indexed="64"/>
      </top>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547">
    <xf numFmtId="0" fontId="0" fillId="0" borderId="0" xfId="0">
      <alignment vertical="center"/>
    </xf>
    <xf numFmtId="0" fontId="4" fillId="0" borderId="0" xfId="2" applyFont="1"/>
    <xf numFmtId="0" fontId="5" fillId="0" borderId="0" xfId="2" applyFont="1" applyAlignment="1">
      <alignment horizontal="center"/>
    </xf>
    <xf numFmtId="0" fontId="5" fillId="0" borderId="0" xfId="2" applyFont="1" applyAlignment="1">
      <alignment horizontal="left" indent="1"/>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3" xfId="2" applyFont="1" applyBorder="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5" xfId="2" applyFont="1" applyBorder="1" applyAlignment="1">
      <alignment horizontal="center" vertical="center"/>
    </xf>
    <xf numFmtId="0" fontId="7" fillId="0" borderId="7" xfId="2" applyFont="1" applyBorder="1" applyAlignment="1">
      <alignment vertical="center"/>
    </xf>
    <xf numFmtId="0" fontId="7" fillId="0" borderId="0" xfId="2" applyFont="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2" xfId="2" applyFont="1" applyBorder="1" applyAlignment="1">
      <alignment horizontal="center" vertical="center"/>
    </xf>
    <xf numFmtId="0" fontId="7" fillId="0" borderId="22"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Font="1" applyBorder="1" applyAlignment="1">
      <alignment horizontal="left"/>
    </xf>
    <xf numFmtId="0" fontId="7" fillId="0" borderId="27" xfId="2"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Font="1" applyBorder="1" applyAlignment="1">
      <alignment horizontal="left" vertical="center" indent="1" shrinkToFit="1"/>
    </xf>
    <xf numFmtId="0" fontId="4" fillId="0" borderId="38" xfId="2"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22" xfId="0" applyFont="1" applyBorder="1">
      <alignment vertical="center"/>
    </xf>
    <xf numFmtId="0" fontId="9" fillId="0" borderId="0" xfId="0" applyFont="1" applyAlignment="1">
      <alignment horizontal="center" vertical="center"/>
    </xf>
    <xf numFmtId="0" fontId="9" fillId="0" borderId="47" xfId="0" applyFont="1" applyBorder="1">
      <alignment vertical="center"/>
    </xf>
    <xf numFmtId="0" fontId="9" fillId="0" borderId="48" xfId="0" applyFont="1" applyBorder="1">
      <alignment vertical="center"/>
    </xf>
    <xf numFmtId="49" fontId="9" fillId="0" borderId="49" xfId="0" applyNumberFormat="1" applyFont="1" applyBorder="1" applyAlignment="1">
      <alignment horizontal="center" vertical="center"/>
    </xf>
    <xf numFmtId="0" fontId="11" fillId="0" borderId="47" xfId="0" applyFont="1" applyBorder="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1" xfId="1" applyFont="1" applyBorder="1" applyAlignment="1">
      <alignment horizontal="right"/>
    </xf>
    <xf numFmtId="0" fontId="12" fillId="0" borderId="0" xfId="0" applyFont="1" applyAlignment="1">
      <alignment horizontal="right"/>
    </xf>
    <xf numFmtId="0" fontId="9" fillId="0" borderId="58" xfId="0" applyFont="1" applyBorder="1">
      <alignment vertical="center"/>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8" xfId="0" applyFont="1" applyBorder="1" applyAlignment="1">
      <alignment horizontal="right"/>
    </xf>
    <xf numFmtId="49" fontId="9" fillId="0" borderId="49" xfId="0" applyNumberFormat="1" applyFont="1" applyBorder="1" applyAlignment="1">
      <alignment horizontal="right"/>
    </xf>
    <xf numFmtId="0" fontId="11" fillId="0" borderId="62" xfId="0" applyFont="1" applyBorder="1">
      <alignment vertical="center"/>
    </xf>
    <xf numFmtId="0" fontId="9" fillId="0" borderId="63" xfId="0" applyFont="1" applyBorder="1">
      <alignment vertical="center"/>
    </xf>
    <xf numFmtId="0" fontId="9" fillId="0" borderId="61" xfId="0" applyFont="1" applyBorder="1" applyAlignment="1">
      <alignment horizontal="right"/>
    </xf>
    <xf numFmtId="0" fontId="11" fillId="0" borderId="0" xfId="0" applyFont="1">
      <alignment vertical="center"/>
    </xf>
    <xf numFmtId="0" fontId="7" fillId="0" borderId="64" xfId="2" applyFont="1" applyBorder="1" applyAlignment="1">
      <alignment horizontal="left"/>
    </xf>
    <xf numFmtId="0" fontId="7" fillId="0" borderId="65" xfId="2" applyFont="1" applyBorder="1" applyAlignment="1">
      <alignment horizontal="left"/>
    </xf>
    <xf numFmtId="0" fontId="7" fillId="0" borderId="66" xfId="2" applyFont="1" applyBorder="1" applyAlignment="1">
      <alignment horizontal="left"/>
    </xf>
    <xf numFmtId="0" fontId="7" fillId="0" borderId="67" xfId="2" applyFont="1" applyBorder="1" applyAlignment="1">
      <alignment horizontal="left"/>
    </xf>
    <xf numFmtId="0" fontId="7" fillId="0" borderId="68" xfId="2" applyFont="1" applyBorder="1" applyAlignment="1">
      <alignment horizontal="left"/>
    </xf>
    <xf numFmtId="0" fontId="7" fillId="0" borderId="69" xfId="2" applyFont="1" applyBorder="1" applyAlignment="1">
      <alignment horizontal="left"/>
    </xf>
    <xf numFmtId="0" fontId="7" fillId="0" borderId="70" xfId="2" applyFont="1" applyBorder="1" applyAlignment="1">
      <alignment horizontal="left"/>
    </xf>
    <xf numFmtId="0" fontId="7" fillId="0" borderId="71" xfId="2" applyFont="1" applyBorder="1" applyAlignment="1">
      <alignment horizontal="left"/>
    </xf>
    <xf numFmtId="0" fontId="7" fillId="0" borderId="72" xfId="2" applyFont="1" applyBorder="1" applyAlignment="1">
      <alignment horizontal="left"/>
    </xf>
    <xf numFmtId="0" fontId="7" fillId="0" borderId="73" xfId="2" applyFont="1" applyBorder="1" applyAlignment="1">
      <alignment horizontal="left"/>
    </xf>
    <xf numFmtId="0" fontId="4" fillId="0" borderId="19" xfId="2" applyFont="1" applyBorder="1" applyAlignment="1">
      <alignment horizontal="center" vertical="center"/>
    </xf>
    <xf numFmtId="0" fontId="7" fillId="0" borderId="74" xfId="2" applyFont="1" applyBorder="1" applyAlignment="1">
      <alignment horizontal="left"/>
    </xf>
    <xf numFmtId="0" fontId="7" fillId="0" borderId="75" xfId="2" applyFont="1" applyBorder="1" applyAlignment="1">
      <alignment horizontal="left"/>
    </xf>
    <xf numFmtId="0" fontId="4" fillId="0" borderId="12" xfId="2" applyFont="1" applyBorder="1" applyAlignment="1">
      <alignment horizontal="center" vertical="center"/>
    </xf>
    <xf numFmtId="0" fontId="4" fillId="0" borderId="47" xfId="2" applyFont="1" applyBorder="1" applyAlignment="1">
      <alignment horizontal="center" vertical="center"/>
    </xf>
    <xf numFmtId="0" fontId="4" fillId="0" borderId="76" xfId="2" applyFont="1" applyBorder="1" applyAlignment="1">
      <alignment horizontal="center" vertical="center"/>
    </xf>
    <xf numFmtId="0" fontId="7" fillId="0" borderId="19" xfId="2"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77" xfId="3" applyFont="1" applyBorder="1"/>
    <xf numFmtId="0" fontId="7" fillId="0" borderId="5" xfId="2" applyFont="1" applyBorder="1" applyAlignment="1" applyProtection="1">
      <alignment horizontal="center" vertical="center"/>
      <protection locked="0"/>
    </xf>
    <xf numFmtId="0" fontId="4" fillId="0" borderId="26" xfId="2" applyFont="1" applyBorder="1" applyProtection="1">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77" xfId="2" applyFont="1" applyBorder="1" applyProtection="1">
      <protection locked="0"/>
    </xf>
    <xf numFmtId="0" fontId="4" fillId="0" borderId="31" xfId="2" applyFont="1" applyBorder="1" applyProtection="1">
      <protection locked="0"/>
    </xf>
    <xf numFmtId="0" fontId="4" fillId="0" borderId="20" xfId="2" applyFont="1" applyBorder="1" applyAlignment="1" applyProtection="1">
      <alignment horizontal="right"/>
      <protection locked="0"/>
    </xf>
    <xf numFmtId="0" fontId="9" fillId="0" borderId="78" xfId="0" applyFont="1" applyBorder="1" applyAlignment="1">
      <alignment vertical="top"/>
    </xf>
    <xf numFmtId="0" fontId="9" fillId="0" borderId="54" xfId="0" applyFont="1" applyBorder="1" applyAlignment="1">
      <alignment vertical="top"/>
    </xf>
    <xf numFmtId="38" fontId="18" fillId="0" borderId="79" xfId="1" applyFont="1" applyBorder="1" applyAlignment="1">
      <alignment horizontal="right"/>
    </xf>
    <xf numFmtId="38" fontId="18" fillId="0" borderId="51" xfId="1" applyFont="1" applyBorder="1" applyAlignment="1">
      <alignment horizontal="right"/>
    </xf>
    <xf numFmtId="0" fontId="4" fillId="0" borderId="12" xfId="2" applyFont="1" applyBorder="1" applyProtection="1">
      <protection locked="0"/>
    </xf>
    <xf numFmtId="0" fontId="22" fillId="0" borderId="0" xfId="2" applyFont="1"/>
    <xf numFmtId="49" fontId="9" fillId="2" borderId="49" xfId="0" applyNumberFormat="1" applyFont="1" applyFill="1" applyBorder="1" applyAlignment="1" applyProtection="1">
      <alignment horizontal="center" vertical="center"/>
      <protection locked="0"/>
    </xf>
    <xf numFmtId="0" fontId="7" fillId="2" borderId="3" xfId="2" applyFont="1" applyFill="1" applyBorder="1" applyAlignment="1" applyProtection="1">
      <alignment vertical="center"/>
      <protection locked="0"/>
    </xf>
    <xf numFmtId="0" fontId="7" fillId="2" borderId="6" xfId="2" applyFont="1" applyFill="1" applyBorder="1" applyAlignment="1" applyProtection="1">
      <alignment vertical="center"/>
      <protection locked="0"/>
    </xf>
    <xf numFmtId="0" fontId="7" fillId="2" borderId="7" xfId="2" applyFont="1" applyFill="1" applyBorder="1" applyAlignment="1" applyProtection="1">
      <alignment vertical="center"/>
      <protection locked="0"/>
    </xf>
    <xf numFmtId="0" fontId="5" fillId="2" borderId="2" xfId="2" applyFont="1" applyFill="1" applyBorder="1" applyAlignment="1" applyProtection="1">
      <alignment horizontal="right" vertical="center"/>
      <protection locked="0"/>
    </xf>
    <xf numFmtId="0" fontId="5" fillId="2" borderId="9" xfId="2" applyFont="1" applyFill="1" applyBorder="1" applyAlignment="1" applyProtection="1">
      <alignment horizontal="right" vertical="center" wrapText="1"/>
      <protection locked="0"/>
    </xf>
    <xf numFmtId="0" fontId="9" fillId="2" borderId="58" xfId="0" applyFont="1" applyFill="1" applyBorder="1" applyAlignment="1" applyProtection="1">
      <alignment horizontal="right"/>
      <protection locked="0"/>
    </xf>
    <xf numFmtId="0" fontId="9" fillId="2" borderId="61" xfId="0" applyFont="1" applyFill="1" applyBorder="1" applyAlignment="1" applyProtection="1">
      <alignment horizontal="right"/>
      <protection locked="0"/>
    </xf>
    <xf numFmtId="0" fontId="9" fillId="2" borderId="0" xfId="0" applyFont="1" applyFill="1">
      <alignment vertical="center"/>
    </xf>
    <xf numFmtId="0" fontId="9" fillId="0" borderId="0" xfId="0" applyFont="1" applyProtection="1">
      <alignment vertical="center"/>
      <protection locked="0"/>
    </xf>
    <xf numFmtId="0" fontId="9" fillId="0" borderId="80" xfId="0" applyFont="1" applyBorder="1" applyProtection="1">
      <alignment vertical="center"/>
      <protection locked="0"/>
    </xf>
    <xf numFmtId="0" fontId="9" fillId="0" borderId="54" xfId="0" applyFont="1" applyBorder="1" applyProtection="1">
      <alignment vertical="center"/>
      <protection locked="0"/>
    </xf>
    <xf numFmtId="0" fontId="7" fillId="2" borderId="3" xfId="2" applyFont="1" applyFill="1" applyBorder="1" applyAlignment="1">
      <alignment vertical="center"/>
    </xf>
    <xf numFmtId="0" fontId="7" fillId="2" borderId="4" xfId="2" applyFont="1" applyFill="1" applyBorder="1" applyAlignment="1">
      <alignment vertical="center"/>
    </xf>
    <xf numFmtId="0" fontId="7" fillId="2" borderId="5" xfId="2" applyFont="1" applyFill="1" applyBorder="1" applyAlignment="1">
      <alignment vertical="center"/>
    </xf>
    <xf numFmtId="0" fontId="7" fillId="2" borderId="4" xfId="2" applyFont="1" applyFill="1" applyBorder="1" applyAlignment="1" applyProtection="1">
      <alignment vertical="center"/>
      <protection locked="0"/>
    </xf>
    <xf numFmtId="0" fontId="9" fillId="2" borderId="53"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41" xfId="2" applyFont="1" applyBorder="1" applyAlignment="1">
      <alignment horizontal="left" vertical="center" indent="1"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38" fontId="4" fillId="0" borderId="26" xfId="1" applyFont="1" applyBorder="1" applyAlignment="1">
      <alignment horizontal="right"/>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38" fontId="4" fillId="0" borderId="32" xfId="1" applyFont="1" applyBorder="1" applyAlignment="1">
      <alignment horizontal="right" shrinkToFit="1"/>
    </xf>
    <xf numFmtId="0" fontId="3" fillId="0" borderId="0" xfId="2" applyFont="1" applyAlignment="1">
      <alignment horizontal="center"/>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81" xfId="2" applyFont="1" applyBorder="1" applyAlignment="1">
      <alignment horizontal="center" vertical="center"/>
    </xf>
    <xf numFmtId="0" fontId="4" fillId="0" borderId="24" xfId="2" applyFont="1" applyBorder="1" applyAlignment="1">
      <alignment horizontal="center" vertical="center"/>
    </xf>
    <xf numFmtId="0" fontId="4" fillId="0" borderId="82" xfId="2" applyFont="1" applyBorder="1" applyAlignment="1">
      <alignment horizontal="center" vertical="center"/>
    </xf>
    <xf numFmtId="0" fontId="4" fillId="0" borderId="83" xfId="2" applyFont="1" applyBorder="1" applyAlignment="1">
      <alignment horizontal="center" vertical="center"/>
    </xf>
    <xf numFmtId="0" fontId="4" fillId="0" borderId="84" xfId="2" applyFont="1" applyBorder="1" applyAlignment="1">
      <alignment horizontal="center" vertical="center"/>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4" fillId="0" borderId="19" xfId="2" applyFont="1" applyBorder="1" applyAlignment="1">
      <alignment horizontal="center"/>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0" fontId="4" fillId="0" borderId="27" xfId="2" applyFont="1" applyBorder="1" applyAlignment="1">
      <alignment horizontal="left" vertical="center" indent="1" shrinkToFit="1"/>
    </xf>
    <xf numFmtId="0" fontId="4" fillId="0" borderId="35" xfId="2" applyFont="1" applyBorder="1" applyAlignment="1">
      <alignment horizontal="center" vertical="center" shrinkToFit="1"/>
    </xf>
    <xf numFmtId="0" fontId="4" fillId="0" borderId="20" xfId="2" applyFont="1" applyBorder="1" applyAlignment="1">
      <alignment horizontal="left" vertical="center" indent="1" shrinkToFit="1"/>
    </xf>
    <xf numFmtId="38" fontId="18" fillId="0" borderId="51" xfId="1" applyFont="1" applyBorder="1" applyAlignment="1">
      <alignment horizontal="right" indent="1"/>
    </xf>
    <xf numFmtId="38" fontId="18" fillId="0" borderId="51" xfId="1" applyFont="1" applyBorder="1" applyAlignment="1">
      <alignment horizontal="right"/>
    </xf>
    <xf numFmtId="0" fontId="10" fillId="0" borderId="0" xfId="0" applyFont="1" applyAlignment="1">
      <alignment horizontal="center" vertical="center"/>
    </xf>
    <xf numFmtId="0" fontId="9" fillId="0" borderId="57" xfId="0" applyFont="1" applyBorder="1" applyAlignment="1">
      <alignment horizontal="center" vertical="center"/>
    </xf>
    <xf numFmtId="38" fontId="18" fillId="0" borderId="53" xfId="1" applyFont="1" applyBorder="1" applyAlignment="1">
      <alignment horizontal="right" indent="1"/>
    </xf>
    <xf numFmtId="38" fontId="18" fillId="0" borderId="59" xfId="1" applyFont="1" applyBorder="1" applyAlignment="1">
      <alignment horizontal="right" indent="1"/>
    </xf>
    <xf numFmtId="38" fontId="18" fillId="0" borderId="49" xfId="1" applyFont="1" applyBorder="1" applyAlignment="1">
      <alignment horizontal="right" indent="1"/>
    </xf>
    <xf numFmtId="0" fontId="9" fillId="0" borderId="80" xfId="0" applyFont="1" applyBorder="1" applyAlignment="1">
      <alignment horizontal="center" vertical="center"/>
    </xf>
    <xf numFmtId="0" fontId="9" fillId="0" borderId="62" xfId="0" applyFont="1" applyBorder="1" applyAlignment="1">
      <alignment horizontal="center" vertical="center"/>
    </xf>
    <xf numFmtId="0" fontId="9" fillId="0" borderId="54" xfId="0" applyFont="1" applyBorder="1" applyAlignment="1">
      <alignment horizontal="center" vertical="center"/>
    </xf>
    <xf numFmtId="0" fontId="9" fillId="0" borderId="63" xfId="0" applyFont="1" applyBorder="1" applyAlignment="1">
      <alignment horizontal="center" vertical="center"/>
    </xf>
    <xf numFmtId="49" fontId="9" fillId="0" borderId="54" xfId="0" applyNumberFormat="1" applyFont="1" applyBorder="1" applyAlignment="1">
      <alignment horizontal="center" vertical="center"/>
    </xf>
    <xf numFmtId="49" fontId="9" fillId="0" borderId="63" xfId="0" applyNumberFormat="1" applyFont="1" applyBorder="1" applyAlignment="1">
      <alignment horizontal="center" vertical="center"/>
    </xf>
    <xf numFmtId="0" fontId="9" fillId="0" borderId="141" xfId="0" applyFont="1" applyBorder="1" applyAlignment="1">
      <alignment horizontal="left" vertical="center" wrapText="1"/>
    </xf>
    <xf numFmtId="0" fontId="9" fillId="0" borderId="80" xfId="0" applyFont="1" applyBorder="1" applyAlignment="1">
      <alignment horizontal="left" vertical="center"/>
    </xf>
    <xf numFmtId="0" fontId="9" fillId="0" borderId="114" xfId="0" applyFont="1" applyBorder="1" applyAlignment="1">
      <alignment horizontal="left" vertical="center"/>
    </xf>
    <xf numFmtId="0" fontId="9" fillId="0" borderId="76" xfId="0" applyFont="1" applyBorder="1" applyAlignment="1">
      <alignment horizontal="left" vertical="center"/>
    </xf>
    <xf numFmtId="0" fontId="9" fillId="0" borderId="0" xfId="0" applyFont="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9" fillId="0" borderId="0" xfId="0" applyFont="1" applyAlignment="1">
      <alignment horizontal="center" vertical="center"/>
    </xf>
    <xf numFmtId="0" fontId="9" fillId="0" borderId="48" xfId="0" applyFont="1" applyBorder="1" applyAlignment="1">
      <alignment horizontal="center" vertical="center"/>
    </xf>
    <xf numFmtId="0" fontId="9" fillId="0" borderId="100" xfId="0" applyFont="1" applyBorder="1" applyAlignment="1">
      <alignment horizontal="center" vertical="center"/>
    </xf>
    <xf numFmtId="0" fontId="9" fillId="0" borderId="126" xfId="0" applyFont="1" applyBorder="1" applyAlignment="1">
      <alignment horizontal="center" vertical="center"/>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0" borderId="49" xfId="0" applyFont="1" applyBorder="1" applyAlignment="1">
      <alignment horizontal="center" vertical="center"/>
    </xf>
    <xf numFmtId="38" fontId="18" fillId="0" borderId="104" xfId="1" applyFont="1" applyBorder="1" applyAlignment="1">
      <alignment horizontal="right" indent="1"/>
    </xf>
    <xf numFmtId="38" fontId="9" fillId="0" borderId="139" xfId="1" applyFont="1" applyBorder="1" applyAlignment="1">
      <alignment horizontal="right" vertical="center"/>
    </xf>
    <xf numFmtId="38" fontId="9" fillId="0" borderId="140" xfId="1" applyFont="1" applyBorder="1" applyAlignment="1">
      <alignment horizontal="right" vertical="center"/>
    </xf>
    <xf numFmtId="38" fontId="9" fillId="0" borderId="124" xfId="1" applyFont="1" applyBorder="1" applyAlignment="1">
      <alignment horizontal="right" vertical="center"/>
    </xf>
    <xf numFmtId="38" fontId="9" fillId="0" borderId="125" xfId="1" applyFont="1" applyBorder="1" applyAlignment="1">
      <alignment horizontal="right"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9" fillId="0" borderId="136" xfId="0" applyFont="1" applyBorder="1" applyAlignment="1">
      <alignment horizontal="center"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121" xfId="0" applyFont="1" applyBorder="1" applyAlignment="1">
      <alignment horizontal="center" vertical="center"/>
    </xf>
    <xf numFmtId="49" fontId="9" fillId="0" borderId="49" xfId="0" applyNumberFormat="1" applyFont="1" applyBorder="1" applyAlignment="1">
      <alignment horizontal="right"/>
    </xf>
    <xf numFmtId="0" fontId="9" fillId="0" borderId="60" xfId="0" applyFont="1" applyBorder="1" applyAlignment="1">
      <alignment horizontal="right"/>
    </xf>
    <xf numFmtId="0" fontId="11" fillId="0" borderId="51" xfId="0" applyFont="1" applyBorder="1" applyAlignment="1">
      <alignment horizontal="center" vertical="center" wrapText="1"/>
    </xf>
    <xf numFmtId="0" fontId="11" fillId="0" borderId="51" xfId="0" applyFont="1" applyBorder="1" applyAlignment="1">
      <alignment horizontal="center" vertical="center"/>
    </xf>
    <xf numFmtId="38" fontId="9" fillId="0" borderId="53" xfId="1" applyFont="1" applyBorder="1" applyAlignment="1">
      <alignment horizontal="right"/>
    </xf>
    <xf numFmtId="38" fontId="9" fillId="0" borderId="59" xfId="1" applyFont="1" applyBorder="1" applyAlignment="1">
      <alignment horizontal="right"/>
    </xf>
    <xf numFmtId="38" fontId="9" fillId="0" borderId="49" xfId="1" applyFont="1" applyBorder="1" applyAlignment="1">
      <alignment horizontal="right"/>
    </xf>
    <xf numFmtId="0" fontId="9" fillId="0" borderId="56" xfId="0" applyFont="1" applyBorder="1" applyAlignment="1">
      <alignment horizontal="right"/>
    </xf>
    <xf numFmtId="0" fontId="9" fillId="0" borderId="57" xfId="0" applyFont="1" applyBorder="1" applyAlignment="1">
      <alignment horizontal="right"/>
    </xf>
    <xf numFmtId="0" fontId="9" fillId="0" borderId="106" xfId="0" applyFont="1" applyBorder="1" applyAlignment="1">
      <alignment horizontal="right"/>
    </xf>
    <xf numFmtId="0" fontId="9" fillId="0" borderId="137" xfId="0" applyFont="1" applyBorder="1" applyAlignment="1">
      <alignment horizontal="center" vertical="center"/>
    </xf>
    <xf numFmtId="0" fontId="9" fillId="0" borderId="138" xfId="0" applyFont="1" applyBorder="1" applyAlignment="1">
      <alignment horizontal="center" vertical="center"/>
    </xf>
    <xf numFmtId="0" fontId="9" fillId="0" borderId="68" xfId="0" applyFont="1" applyBorder="1" applyAlignment="1">
      <alignment horizontal="center" vertical="center"/>
    </xf>
    <xf numFmtId="0" fontId="9" fillId="0" borderId="74" xfId="0" applyFont="1" applyBorder="1" applyAlignment="1">
      <alignment horizontal="center" vertical="center"/>
    </xf>
    <xf numFmtId="38" fontId="9" fillId="0" borderId="68" xfId="1" applyFont="1" applyBorder="1" applyAlignment="1">
      <alignment horizontal="right"/>
    </xf>
    <xf numFmtId="38" fontId="9" fillId="0" borderId="64" xfId="1" applyFont="1" applyBorder="1" applyAlignment="1">
      <alignment horizontal="right"/>
    </xf>
    <xf numFmtId="38" fontId="9" fillId="0" borderId="72" xfId="1" applyFont="1" applyBorder="1" applyAlignment="1">
      <alignment horizontal="right"/>
    </xf>
    <xf numFmtId="0" fontId="14" fillId="0" borderId="51" xfId="0" applyFont="1" applyBorder="1" applyAlignment="1">
      <alignment horizontal="center" vertical="center"/>
    </xf>
    <xf numFmtId="0" fontId="14" fillId="0" borderId="53" xfId="0" applyFont="1" applyBorder="1" applyAlignment="1">
      <alignment horizontal="center" vertical="center"/>
    </xf>
    <xf numFmtId="0" fontId="9" fillId="0" borderId="124" xfId="0" applyFont="1" applyBorder="1" applyAlignment="1">
      <alignment horizontal="center" vertical="center"/>
    </xf>
    <xf numFmtId="0" fontId="9" fillId="0" borderId="59" xfId="0" applyFont="1" applyBorder="1" applyAlignment="1">
      <alignment horizontal="center" vertical="center"/>
    </xf>
    <xf numFmtId="0" fontId="9" fillId="0" borderId="121" xfId="0" applyFont="1" applyBorder="1" applyAlignment="1">
      <alignment horizontal="right" vertical="center"/>
    </xf>
    <xf numFmtId="38" fontId="19" fillId="0" borderId="98" xfId="1" applyFont="1" applyBorder="1" applyAlignment="1">
      <alignment horizontal="right" vertical="center"/>
    </xf>
    <xf numFmtId="0" fontId="20" fillId="0" borderId="80" xfId="0" applyFont="1" applyBorder="1">
      <alignment vertical="center"/>
    </xf>
    <xf numFmtId="0" fontId="20" fillId="0" borderId="62" xfId="0" applyFont="1" applyBorder="1">
      <alignment vertical="center"/>
    </xf>
    <xf numFmtId="0" fontId="20" fillId="0" borderId="123" xfId="0" applyFont="1" applyBorder="1">
      <alignment vertical="center"/>
    </xf>
    <xf numFmtId="0" fontId="20" fillId="0" borderId="22" xfId="0" applyFont="1" applyBorder="1">
      <alignment vertical="center"/>
    </xf>
    <xf numFmtId="0" fontId="20" fillId="0" borderId="113" xfId="0" applyFont="1" applyBorder="1">
      <alignment vertical="center"/>
    </xf>
    <xf numFmtId="49" fontId="9" fillId="0" borderId="100" xfId="0" applyNumberFormat="1" applyFont="1" applyBorder="1" applyAlignment="1">
      <alignment horizontal="center" vertical="center"/>
    </xf>
    <xf numFmtId="0" fontId="9" fillId="0" borderId="47" xfId="0" applyFont="1" applyBorder="1" applyAlignment="1">
      <alignment horizontal="center" vertical="center"/>
    </xf>
    <xf numFmtId="0" fontId="11" fillId="0" borderId="98" xfId="0" applyFont="1" applyBorder="1" applyAlignment="1">
      <alignment horizontal="center" vertical="center"/>
    </xf>
    <xf numFmtId="0" fontId="11" fillId="0" borderId="100" xfId="0" applyFont="1" applyBorder="1" applyAlignment="1">
      <alignment horizontal="center" vertical="center"/>
    </xf>
    <xf numFmtId="0" fontId="9" fillId="0" borderId="135" xfId="0" applyFont="1" applyBorder="1" applyAlignment="1">
      <alignment horizontal="left" vertical="top" wrapText="1"/>
    </xf>
    <xf numFmtId="0" fontId="0" fillId="0" borderId="111" xfId="0" applyBorder="1">
      <alignment vertical="center"/>
    </xf>
    <xf numFmtId="0" fontId="0" fillId="0" borderId="99" xfId="0" applyBorder="1">
      <alignment vertical="center"/>
    </xf>
    <xf numFmtId="0" fontId="0" fillId="0" borderId="0" xfId="0">
      <alignment vertical="center"/>
    </xf>
    <xf numFmtId="0" fontId="0" fillId="0" borderId="123" xfId="0" applyBorder="1">
      <alignment vertical="center"/>
    </xf>
    <xf numFmtId="0" fontId="0" fillId="0" borderId="22" xfId="0" applyBorder="1">
      <alignment vertical="center"/>
    </xf>
    <xf numFmtId="0" fontId="9" fillId="0" borderId="0" xfId="0" applyFont="1" applyAlignment="1">
      <alignment horizontal="left" vertical="top" wrapText="1"/>
    </xf>
    <xf numFmtId="0" fontId="9" fillId="0" borderId="0" xfId="0" applyFont="1" applyAlignment="1">
      <alignment horizontal="left" vertical="top"/>
    </xf>
    <xf numFmtId="0" fontId="9" fillId="0" borderId="47" xfId="0" applyFont="1" applyBorder="1" applyAlignment="1">
      <alignment horizontal="left" vertical="top"/>
    </xf>
    <xf numFmtId="38" fontId="12" fillId="0" borderId="98" xfId="1" applyFont="1" applyBorder="1" applyAlignment="1">
      <alignment horizontal="right" vertical="center"/>
    </xf>
    <xf numFmtId="38" fontId="12" fillId="0" borderId="80" xfId="1" applyFont="1" applyBorder="1" applyAlignment="1">
      <alignment horizontal="right" vertical="center"/>
    </xf>
    <xf numFmtId="38" fontId="12" fillId="0" borderId="62" xfId="1" applyFont="1" applyBorder="1" applyAlignment="1">
      <alignment horizontal="right" vertical="center"/>
    </xf>
    <xf numFmtId="38" fontId="12" fillId="0" borderId="100" xfId="1" applyFont="1" applyBorder="1" applyAlignment="1">
      <alignment horizontal="right" vertical="center"/>
    </xf>
    <xf numFmtId="38" fontId="12" fillId="0" borderId="54" xfId="1" applyFont="1" applyBorder="1" applyAlignment="1">
      <alignment horizontal="right" vertical="center"/>
    </xf>
    <xf numFmtId="38" fontId="12" fillId="0" borderId="63" xfId="1" applyFont="1" applyBorder="1" applyAlignment="1">
      <alignment horizontal="right" vertical="center"/>
    </xf>
    <xf numFmtId="38" fontId="12" fillId="0" borderId="53" xfId="1" applyFont="1" applyBorder="1" applyAlignment="1">
      <alignment horizontal="right" vertical="center"/>
    </xf>
    <xf numFmtId="38" fontId="12" fillId="0" borderId="59" xfId="1" applyFont="1" applyBorder="1" applyAlignment="1">
      <alignment horizontal="right" vertical="center"/>
    </xf>
    <xf numFmtId="38" fontId="12" fillId="0" borderId="49" xfId="1" applyFont="1" applyBorder="1" applyAlignment="1">
      <alignment horizontal="right" vertical="center"/>
    </xf>
    <xf numFmtId="0" fontId="13" fillId="0" borderId="136"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49" fontId="9" fillId="0" borderId="121" xfId="0" applyNumberFormat="1" applyFont="1" applyBorder="1" applyAlignment="1">
      <alignment horizontal="center" vertical="center"/>
    </xf>
    <xf numFmtId="0" fontId="11" fillId="0" borderId="123"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113" xfId="0" applyFont="1" applyBorder="1" applyAlignment="1">
      <alignment horizontal="left" vertical="center" wrapText="1" indent="1"/>
    </xf>
    <xf numFmtId="0" fontId="9" fillId="0" borderId="48" xfId="0" applyFont="1" applyBorder="1" applyAlignment="1">
      <alignment horizontal="left" vertical="center"/>
    </xf>
    <xf numFmtId="0" fontId="9" fillId="0" borderId="54" xfId="0" applyFont="1" applyBorder="1" applyAlignment="1">
      <alignment horizontal="left" vertical="center"/>
    </xf>
    <xf numFmtId="0" fontId="9" fillId="0" borderId="63" xfId="0" applyFont="1" applyBorder="1" applyAlignment="1">
      <alignment horizontal="left" vertical="center"/>
    </xf>
    <xf numFmtId="0" fontId="9" fillId="0" borderId="106" xfId="0" applyFont="1" applyBorder="1" applyAlignment="1">
      <alignment horizontal="center" vertical="center"/>
    </xf>
    <xf numFmtId="49" fontId="14" fillId="0" borderId="121" xfId="0" applyNumberFormat="1" applyFont="1" applyBorder="1" applyAlignment="1">
      <alignment horizontal="center" vertical="center"/>
    </xf>
    <xf numFmtId="0" fontId="14" fillId="0" borderId="123" xfId="0" applyFont="1" applyBorder="1" applyAlignment="1">
      <alignment horizontal="left" vertical="center" wrapText="1"/>
    </xf>
    <xf numFmtId="0" fontId="14" fillId="0" borderId="22" xfId="0" applyFont="1" applyBorder="1" applyAlignment="1">
      <alignment horizontal="left" vertical="center" wrapText="1"/>
    </xf>
    <xf numFmtId="0" fontId="14" fillId="0" borderId="113" xfId="0" applyFont="1" applyBorder="1" applyAlignment="1">
      <alignment horizontal="left" vertical="center" wrapText="1"/>
    </xf>
    <xf numFmtId="0" fontId="9" fillId="0" borderId="129" xfId="0" applyFont="1" applyBorder="1" applyAlignment="1">
      <alignment horizontal="left" vertical="center" wrapText="1"/>
    </xf>
    <xf numFmtId="0" fontId="9" fillId="0" borderId="130" xfId="0" applyFont="1" applyBorder="1" applyAlignment="1">
      <alignment horizontal="left" vertical="center"/>
    </xf>
    <xf numFmtId="0" fontId="9" fillId="0" borderId="131" xfId="0" applyFont="1" applyBorder="1" applyAlignment="1">
      <alignment horizontal="left" vertical="center"/>
    </xf>
    <xf numFmtId="0" fontId="9" fillId="0" borderId="132" xfId="0" applyFont="1" applyBorder="1" applyAlignment="1">
      <alignment horizontal="left" vertical="center"/>
    </xf>
    <xf numFmtId="0" fontId="9" fillId="0" borderId="133" xfId="0" applyFont="1" applyBorder="1" applyAlignment="1">
      <alignment horizontal="left" vertical="center"/>
    </xf>
    <xf numFmtId="0" fontId="9" fillId="0" borderId="134" xfId="0" applyFont="1" applyBorder="1" applyAlignment="1">
      <alignment horizontal="left" vertical="center"/>
    </xf>
    <xf numFmtId="0" fontId="9" fillId="0" borderId="54" xfId="0" applyFont="1" applyBorder="1" applyAlignment="1">
      <alignment horizontal="left" vertical="top"/>
    </xf>
    <xf numFmtId="0" fontId="9" fillId="0" borderId="62" xfId="0" applyFont="1" applyBorder="1" applyAlignment="1">
      <alignment horizontal="left" vertical="center"/>
    </xf>
    <xf numFmtId="0" fontId="9" fillId="0" borderId="56" xfId="0" applyFont="1" applyBorder="1" applyAlignment="1">
      <alignment horizontal="center" vertical="center"/>
    </xf>
    <xf numFmtId="0" fontId="15" fillId="0" borderId="126" xfId="0" applyFont="1" applyBorder="1" applyAlignment="1">
      <alignment horizontal="center" vertical="center" wrapText="1"/>
    </xf>
    <xf numFmtId="0" fontId="15" fillId="0" borderId="126" xfId="0" applyFont="1" applyBorder="1" applyAlignment="1">
      <alignment horizontal="center" vertical="center"/>
    </xf>
    <xf numFmtId="0" fontId="14" fillId="0" borderId="123"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113" xfId="0" applyFont="1" applyBorder="1" applyAlignment="1">
      <alignment horizontal="left" vertical="center" wrapText="1" indent="1"/>
    </xf>
    <xf numFmtId="38" fontId="19" fillId="0" borderId="51" xfId="1" applyFont="1" applyBorder="1" applyAlignment="1">
      <alignment horizontal="right" vertical="center"/>
    </xf>
    <xf numFmtId="38" fontId="19" fillId="0" borderId="102" xfId="1" applyFont="1" applyBorder="1" applyAlignment="1">
      <alignment horizontal="right" vertical="center"/>
    </xf>
    <xf numFmtId="38" fontId="16" fillId="0" borderId="98" xfId="1" applyFont="1" applyBorder="1" applyAlignment="1">
      <alignment horizontal="left" vertical="top" wrapText="1"/>
    </xf>
    <xf numFmtId="38" fontId="13" fillId="0" borderId="62" xfId="1" applyFont="1" applyBorder="1" applyAlignment="1">
      <alignment horizontal="left" vertical="top" wrapText="1"/>
    </xf>
    <xf numFmtId="38" fontId="18" fillId="0" borderId="123" xfId="1" applyFont="1" applyBorder="1" applyAlignment="1">
      <alignment horizontal="right" wrapText="1"/>
    </xf>
    <xf numFmtId="38" fontId="18" fillId="0" borderId="113" xfId="1" applyFont="1" applyBorder="1" applyAlignment="1">
      <alignment horizontal="right" wrapText="1"/>
    </xf>
    <xf numFmtId="38" fontId="19" fillId="0" borderId="53" xfId="1" applyFont="1" applyBorder="1" applyAlignment="1">
      <alignment horizontal="right"/>
    </xf>
    <xf numFmtId="38" fontId="19" fillId="0" borderId="59" xfId="1" applyFont="1" applyBorder="1" applyAlignment="1">
      <alignment horizontal="right"/>
    </xf>
    <xf numFmtId="38" fontId="19" fillId="0" borderId="127" xfId="1" applyFont="1" applyBorder="1" applyAlignment="1">
      <alignment horizontal="right"/>
    </xf>
    <xf numFmtId="38" fontId="19" fillId="0" borderId="117" xfId="1" applyFont="1" applyBorder="1" applyAlignment="1">
      <alignment horizontal="right"/>
    </xf>
    <xf numFmtId="38" fontId="19" fillId="0" borderId="122" xfId="1" applyFont="1" applyBorder="1" applyAlignment="1">
      <alignment horizontal="right"/>
    </xf>
    <xf numFmtId="38" fontId="19" fillId="0" borderId="128" xfId="1" applyFont="1" applyBorder="1" applyAlignment="1">
      <alignment horizontal="right"/>
    </xf>
    <xf numFmtId="38" fontId="12" fillId="0" borderId="79" xfId="1" applyFont="1" applyBorder="1" applyAlignment="1">
      <alignment horizontal="right"/>
    </xf>
    <xf numFmtId="38" fontId="12" fillId="0" borderId="51" xfId="1" applyFont="1" applyBorder="1" applyAlignment="1">
      <alignment horizontal="right"/>
    </xf>
    <xf numFmtId="38" fontId="12" fillId="0" borderId="51" xfId="1" applyFont="1" applyBorder="1" applyAlignment="1">
      <alignment horizontal="right" indent="1"/>
    </xf>
    <xf numFmtId="38" fontId="9" fillId="0" borderId="79" xfId="1" applyFont="1" applyBorder="1" applyAlignment="1">
      <alignment horizontal="right" vertical="center"/>
    </xf>
    <xf numFmtId="38" fontId="9" fillId="0" borderId="51" xfId="1" applyFont="1" applyBorder="1" applyAlignment="1">
      <alignment horizontal="right" vertical="center"/>
    </xf>
    <xf numFmtId="38" fontId="9" fillId="0" borderId="101" xfId="1" applyFont="1" applyBorder="1" applyAlignment="1">
      <alignment horizontal="right" vertical="center"/>
    </xf>
    <xf numFmtId="38" fontId="9" fillId="0" borderId="102" xfId="1" applyFont="1" applyBorder="1" applyAlignment="1">
      <alignment horizontal="right" vertical="center"/>
    </xf>
    <xf numFmtId="38" fontId="13" fillId="0" borderId="98" xfId="1" applyFont="1" applyBorder="1" applyAlignment="1">
      <alignment horizontal="center" vertical="top" wrapText="1"/>
    </xf>
    <xf numFmtId="38" fontId="13" fillId="0" borderId="62" xfId="1" applyFont="1" applyBorder="1" applyAlignment="1">
      <alignment horizontal="center" vertical="top" wrapText="1"/>
    </xf>
    <xf numFmtId="0" fontId="9" fillId="0" borderId="26" xfId="0" applyFont="1" applyBorder="1" applyAlignment="1">
      <alignment horizontal="center" vertical="center"/>
    </xf>
    <xf numFmtId="38" fontId="9" fillId="0" borderId="0" xfId="1" applyFont="1" applyBorder="1" applyAlignment="1">
      <alignment horizontal="right"/>
    </xf>
    <xf numFmtId="38" fontId="9" fillId="0" borderId="117" xfId="1" applyFont="1" applyBorder="1" applyAlignment="1">
      <alignment horizontal="right"/>
    </xf>
    <xf numFmtId="38" fontId="9" fillId="0" borderId="122" xfId="1" applyFont="1" applyBorder="1" applyAlignment="1">
      <alignment horizontal="right"/>
    </xf>
    <xf numFmtId="38" fontId="9" fillId="0" borderId="107" xfId="1" applyFont="1" applyBorder="1" applyAlignment="1">
      <alignment horizontal="right"/>
    </xf>
    <xf numFmtId="38" fontId="9" fillId="0" borderId="26" xfId="1" applyFont="1" applyBorder="1" applyAlignment="1">
      <alignment horizontal="right"/>
    </xf>
    <xf numFmtId="38" fontId="12" fillId="0" borderId="123" xfId="1" applyFont="1" applyBorder="1" applyAlignment="1">
      <alignment horizontal="right" wrapText="1"/>
    </xf>
    <xf numFmtId="38" fontId="12" fillId="0" borderId="113" xfId="1" applyFont="1" applyBorder="1" applyAlignment="1">
      <alignment horizontal="right" wrapText="1"/>
    </xf>
    <xf numFmtId="38" fontId="9" fillId="0" borderId="98" xfId="1" applyFont="1" applyBorder="1" applyAlignment="1">
      <alignment horizontal="right"/>
    </xf>
    <xf numFmtId="38" fontId="9" fillId="0" borderId="80" xfId="1" applyFont="1" applyBorder="1" applyAlignment="1">
      <alignment horizontal="right"/>
    </xf>
    <xf numFmtId="38" fontId="9" fillId="0" borderId="62" xfId="1" applyFont="1" applyBorder="1" applyAlignment="1">
      <alignment horizontal="right"/>
    </xf>
    <xf numFmtId="38" fontId="9" fillId="0" borderId="99" xfId="1" applyFont="1" applyBorder="1" applyAlignment="1">
      <alignment horizontal="right"/>
    </xf>
    <xf numFmtId="38" fontId="9" fillId="0" borderId="48" xfId="1" applyFont="1" applyBorder="1" applyAlignment="1">
      <alignment horizontal="right"/>
    </xf>
    <xf numFmtId="38" fontId="9" fillId="0" borderId="100" xfId="1" applyFont="1" applyBorder="1" applyAlignment="1">
      <alignment horizontal="right"/>
    </xf>
    <xf numFmtId="38" fontId="9" fillId="0" borderId="54" xfId="1" applyFont="1" applyBorder="1" applyAlignment="1">
      <alignment horizontal="right"/>
    </xf>
    <xf numFmtId="38" fontId="9" fillId="0" borderId="63" xfId="1" applyFont="1" applyBorder="1" applyAlignment="1">
      <alignment horizontal="right"/>
    </xf>
    <xf numFmtId="0" fontId="9" fillId="0" borderId="79" xfId="0" applyFont="1" applyBorder="1" applyAlignment="1">
      <alignment horizontal="right"/>
    </xf>
    <xf numFmtId="0" fontId="9" fillId="0" borderId="51" xfId="0" applyFont="1" applyBorder="1" applyAlignment="1">
      <alignment horizontal="right"/>
    </xf>
    <xf numFmtId="0" fontId="9" fillId="0" borderId="104" xfId="0" applyFont="1" applyBorder="1" applyAlignment="1">
      <alignment horizontal="right"/>
    </xf>
    <xf numFmtId="0" fontId="11" fillId="0" borderId="103" xfId="0" applyFont="1" applyBorder="1" applyAlignment="1">
      <alignment horizontal="center" vertical="center"/>
    </xf>
    <xf numFmtId="0" fontId="11" fillId="0" borderId="61" xfId="0" applyFont="1" applyBorder="1" applyAlignment="1">
      <alignment horizontal="center" vertical="center"/>
    </xf>
    <xf numFmtId="0" fontId="11" fillId="0" borderId="101" xfId="0" applyFont="1" applyBorder="1" applyAlignment="1">
      <alignment horizontal="center" vertical="center"/>
    </xf>
    <xf numFmtId="0" fontId="11" fillId="0" borderId="120" xfId="0" applyFont="1" applyBorder="1" applyAlignment="1">
      <alignment horizontal="center" vertical="center"/>
    </xf>
    <xf numFmtId="0" fontId="11" fillId="0" borderId="31" xfId="0" applyFont="1" applyBorder="1" applyAlignment="1">
      <alignment horizontal="center" vertical="center"/>
    </xf>
    <xf numFmtId="0" fontId="11" fillId="0" borderId="118" xfId="0" applyFont="1" applyBorder="1" applyAlignment="1">
      <alignment horizontal="center" vertical="center"/>
    </xf>
    <xf numFmtId="0" fontId="9" fillId="0" borderId="98" xfId="0" applyFont="1" applyBorder="1" applyAlignment="1">
      <alignment horizontal="right" vertical="center"/>
    </xf>
    <xf numFmtId="0" fontId="9" fillId="0" borderId="80" xfId="0" applyFont="1" applyBorder="1" applyAlignment="1">
      <alignment horizontal="right" vertical="center"/>
    </xf>
    <xf numFmtId="0" fontId="9" fillId="0" borderId="62" xfId="0" applyFont="1" applyBorder="1" applyAlignment="1">
      <alignment horizontal="right" vertical="center"/>
    </xf>
    <xf numFmtId="0" fontId="9" fillId="0" borderId="100" xfId="0" applyFont="1" applyBorder="1" applyAlignment="1">
      <alignment horizontal="right" vertical="center"/>
    </xf>
    <xf numFmtId="0" fontId="9" fillId="0" borderId="54" xfId="0" applyFont="1" applyBorder="1" applyAlignment="1">
      <alignment horizontal="right" vertical="center"/>
    </xf>
    <xf numFmtId="0" fontId="9" fillId="0" borderId="63" xfId="0" applyFont="1" applyBorder="1" applyAlignment="1">
      <alignment horizontal="right" vertical="center"/>
    </xf>
    <xf numFmtId="0" fontId="9" fillId="0" borderId="98" xfId="0" applyFont="1" applyBorder="1" applyAlignment="1">
      <alignment horizontal="left" vertical="center"/>
    </xf>
    <xf numFmtId="0" fontId="9" fillId="0" borderId="100" xfId="0" applyFont="1" applyBorder="1" applyAlignment="1">
      <alignment horizontal="left" vertical="center"/>
    </xf>
    <xf numFmtId="0" fontId="9" fillId="0" borderId="70" xfId="0" applyFont="1" applyBorder="1" applyAlignment="1">
      <alignment horizontal="right" vertical="center"/>
    </xf>
    <xf numFmtId="0" fontId="9" fillId="0" borderId="64" xfId="0" applyFont="1" applyBorder="1" applyAlignment="1">
      <alignment horizontal="right" vertical="center"/>
    </xf>
    <xf numFmtId="0" fontId="9" fillId="0" borderId="72" xfId="0" applyFont="1" applyBorder="1" applyAlignment="1">
      <alignment horizontal="right" vertical="center"/>
    </xf>
    <xf numFmtId="0" fontId="9" fillId="0" borderId="105" xfId="0" applyFont="1" applyBorder="1" applyAlignment="1">
      <alignment horizontal="right" vertical="center"/>
    </xf>
    <xf numFmtId="0" fontId="9" fillId="0" borderId="57" xfId="0" applyFont="1" applyBorder="1" applyAlignment="1">
      <alignment horizontal="right" vertical="center"/>
    </xf>
    <xf numFmtId="0" fontId="9" fillId="0" borderId="106" xfId="0" applyFont="1" applyBorder="1" applyAlignment="1">
      <alignment horizontal="right" vertical="center"/>
    </xf>
    <xf numFmtId="0" fontId="9" fillId="0" borderId="107" xfId="0" applyFont="1" applyBorder="1" applyAlignment="1">
      <alignment horizontal="right" vertical="center"/>
    </xf>
    <xf numFmtId="0" fontId="9" fillId="0" borderId="102" xfId="0" applyFont="1" applyBorder="1" applyAlignment="1">
      <alignment horizontal="right" vertical="center"/>
    </xf>
    <xf numFmtId="0" fontId="9" fillId="0" borderId="103" xfId="0" applyFont="1" applyBorder="1" applyAlignment="1">
      <alignment horizontal="right" vertical="center"/>
    </xf>
    <xf numFmtId="0" fontId="9" fillId="0" borderId="108" xfId="0" applyFont="1" applyBorder="1" applyAlignment="1">
      <alignment horizontal="right" vertical="center"/>
    </xf>
    <xf numFmtId="0" fontId="9" fillId="0" borderId="109" xfId="0" applyFont="1" applyBorder="1" applyAlignment="1">
      <alignment horizontal="right" vertical="center"/>
    </xf>
    <xf numFmtId="0" fontId="9" fillId="0" borderId="110" xfId="0" applyFont="1" applyBorder="1" applyAlignment="1">
      <alignment horizontal="right" vertical="center"/>
    </xf>
    <xf numFmtId="0" fontId="9" fillId="0" borderId="111" xfId="0" applyFont="1" applyBorder="1" applyAlignment="1">
      <alignment horizontal="center" vertical="center"/>
    </xf>
    <xf numFmtId="0" fontId="9" fillId="0" borderId="112" xfId="0" applyFont="1" applyBorder="1" applyAlignment="1">
      <alignment horizontal="center" vertical="center"/>
    </xf>
    <xf numFmtId="0" fontId="9" fillId="0" borderId="22" xfId="0" applyFont="1" applyBorder="1" applyAlignment="1">
      <alignment horizontal="center" vertical="center"/>
    </xf>
    <xf numFmtId="0" fontId="9" fillId="0" borderId="113" xfId="0" applyFont="1" applyBorder="1" applyAlignment="1">
      <alignment horizontal="center" vertical="center"/>
    </xf>
    <xf numFmtId="0" fontId="11" fillId="0" borderId="99" xfId="0" applyFont="1" applyBorder="1" applyAlignment="1">
      <alignment horizontal="center" vertical="center"/>
    </xf>
    <xf numFmtId="0" fontId="11" fillId="0" borderId="0" xfId="0" applyFont="1" applyAlignment="1">
      <alignment horizontal="center" vertical="center"/>
    </xf>
    <xf numFmtId="0" fontId="11" fillId="0" borderId="54" xfId="0" applyFont="1" applyBorder="1" applyAlignment="1">
      <alignment horizontal="center" vertical="center"/>
    </xf>
    <xf numFmtId="0" fontId="9" fillId="0" borderId="56" xfId="0" applyFont="1" applyBorder="1" applyAlignment="1">
      <alignment horizontal="right" vertical="center"/>
    </xf>
    <xf numFmtId="0" fontId="9" fillId="0" borderId="101" xfId="0" applyFont="1" applyBorder="1" applyAlignment="1">
      <alignment horizontal="right" vertical="center"/>
    </xf>
    <xf numFmtId="0" fontId="9" fillId="0" borderId="68" xfId="0" applyFont="1" applyBorder="1" applyAlignment="1">
      <alignment horizontal="right" vertical="center"/>
    </xf>
    <xf numFmtId="0" fontId="9" fillId="0" borderId="74" xfId="0" applyFont="1" applyBorder="1" applyAlignment="1">
      <alignment horizontal="right" vertical="center"/>
    </xf>
    <xf numFmtId="0" fontId="9" fillId="0" borderId="114" xfId="0" applyFont="1" applyBorder="1" applyAlignment="1">
      <alignment horizontal="center" vertical="center"/>
    </xf>
    <xf numFmtId="0" fontId="9" fillId="0" borderId="115" xfId="0" applyFont="1" applyBorder="1" applyAlignment="1">
      <alignment horizontal="center" vertical="center"/>
    </xf>
    <xf numFmtId="0" fontId="9" fillId="0" borderId="116" xfId="0" applyFont="1" applyBorder="1" applyAlignment="1">
      <alignment horizontal="right" vertical="center"/>
    </xf>
    <xf numFmtId="0" fontId="9" fillId="0" borderId="117" xfId="0" applyFont="1" applyBorder="1" applyAlignment="1">
      <alignment horizontal="right" vertical="center"/>
    </xf>
    <xf numFmtId="0" fontId="9" fillId="0" borderId="118" xfId="0" applyFont="1" applyBorder="1" applyAlignment="1">
      <alignment horizontal="center" vertical="center"/>
    </xf>
    <xf numFmtId="0" fontId="9" fillId="0" borderId="119" xfId="0" applyFont="1" applyBorder="1" applyAlignment="1">
      <alignment horizontal="center" vertical="center"/>
    </xf>
    <xf numFmtId="0" fontId="9" fillId="0" borderId="120" xfId="0" applyFont="1" applyBorder="1" applyAlignment="1">
      <alignment horizontal="center" vertical="center"/>
    </xf>
    <xf numFmtId="0" fontId="9" fillId="0" borderId="101" xfId="0" applyFont="1" applyBorder="1" applyAlignment="1">
      <alignment horizontal="right"/>
    </xf>
    <xf numFmtId="0" fontId="9" fillId="0" borderId="103" xfId="0" applyFont="1" applyBorder="1" applyAlignment="1">
      <alignment horizontal="right"/>
    </xf>
    <xf numFmtId="49" fontId="14" fillId="0" borderId="85" xfId="0" applyNumberFormat="1" applyFont="1" applyBorder="1" applyAlignment="1">
      <alignment horizontal="center" vertical="center"/>
    </xf>
    <xf numFmtId="49" fontId="14" fillId="0" borderId="86" xfId="0" applyNumberFormat="1" applyFont="1" applyBorder="1" applyAlignment="1">
      <alignment horizontal="center" vertical="center"/>
    </xf>
    <xf numFmtId="49" fontId="14" fillId="0" borderId="87" xfId="0" applyNumberFormat="1" applyFont="1" applyBorder="1" applyAlignment="1">
      <alignment horizontal="center" vertical="center"/>
    </xf>
    <xf numFmtId="49" fontId="14" fillId="0" borderId="88" xfId="0" applyNumberFormat="1" applyFont="1" applyBorder="1" applyAlignment="1">
      <alignment horizontal="center" vertical="center"/>
    </xf>
    <xf numFmtId="49" fontId="14" fillId="0" borderId="89" xfId="0" applyNumberFormat="1" applyFont="1" applyBorder="1" applyAlignment="1">
      <alignment horizontal="center" vertical="center"/>
    </xf>
    <xf numFmtId="49" fontId="14" fillId="0" borderId="90" xfId="0" applyNumberFormat="1" applyFont="1" applyBorder="1" applyAlignment="1">
      <alignment horizontal="center" vertical="center"/>
    </xf>
    <xf numFmtId="38" fontId="12" fillId="0" borderId="91" xfId="1" applyFont="1" applyBorder="1" applyAlignment="1">
      <alignment horizontal="center"/>
    </xf>
    <xf numFmtId="38" fontId="12" fillId="0" borderId="92" xfId="1" applyFont="1" applyBorder="1" applyAlignment="1">
      <alignment horizontal="center"/>
    </xf>
    <xf numFmtId="38" fontId="12" fillId="0" borderId="93" xfId="1" applyFont="1" applyBorder="1" applyAlignment="1">
      <alignment horizontal="center"/>
    </xf>
    <xf numFmtId="38" fontId="12" fillId="0" borderId="94" xfId="1" applyFont="1" applyBorder="1" applyAlignment="1">
      <alignment horizontal="center"/>
    </xf>
    <xf numFmtId="38" fontId="12" fillId="0" borderId="95" xfId="1" applyFont="1" applyBorder="1" applyAlignment="1">
      <alignment horizontal="center"/>
    </xf>
    <xf numFmtId="38" fontId="12" fillId="0" borderId="96" xfId="1" applyFont="1" applyBorder="1" applyAlignment="1">
      <alignment horizontal="center"/>
    </xf>
    <xf numFmtId="38" fontId="12" fillId="0" borderId="88" xfId="1" applyFont="1" applyBorder="1" applyAlignment="1">
      <alignment horizontal="center"/>
    </xf>
    <xf numFmtId="38" fontId="12" fillId="0" borderId="89" xfId="1" applyFont="1" applyBorder="1" applyAlignment="1">
      <alignment horizontal="center"/>
    </xf>
    <xf numFmtId="38" fontId="12" fillId="0" borderId="97" xfId="1" applyFont="1" applyBorder="1" applyAlignment="1">
      <alignment horizontal="center"/>
    </xf>
    <xf numFmtId="0" fontId="9" fillId="0" borderId="102" xfId="0" applyFont="1" applyBorder="1" applyAlignment="1">
      <alignment horizontal="right"/>
    </xf>
    <xf numFmtId="38" fontId="4" fillId="0" borderId="26" xfId="1" applyFont="1" applyBorder="1" applyAlignment="1" applyProtection="1">
      <alignment horizontal="right"/>
      <protection locked="0"/>
    </xf>
    <xf numFmtId="57" fontId="7" fillId="0" borderId="27" xfId="2" applyNumberFormat="1" applyFont="1" applyBorder="1" applyAlignment="1" applyProtection="1">
      <alignment horizontal="left"/>
      <protection locked="0"/>
    </xf>
    <xf numFmtId="57" fontId="7" fillId="0" borderId="37" xfId="2" applyNumberFormat="1" applyFont="1" applyBorder="1" applyAlignment="1" applyProtection="1">
      <alignment horizontal="left"/>
      <protection locked="0"/>
    </xf>
    <xf numFmtId="57" fontId="7" fillId="0" borderId="28" xfId="2" applyNumberFormat="1" applyFont="1" applyBorder="1" applyAlignment="1" applyProtection="1">
      <alignment horizontal="left"/>
      <protection locked="0"/>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4" fillId="0" borderId="12" xfId="2" applyFont="1" applyBorder="1" applyAlignment="1" applyProtection="1">
      <alignment horizontal="left"/>
      <protection locked="0"/>
    </xf>
    <xf numFmtId="0" fontId="5" fillId="2" borderId="0" xfId="2" applyFont="1" applyFill="1" applyAlignment="1" applyProtection="1">
      <alignment horizontal="left"/>
      <protection locked="0"/>
    </xf>
    <xf numFmtId="49" fontId="9" fillId="2" borderId="54" xfId="0" applyNumberFormat="1" applyFont="1" applyFill="1" applyBorder="1" applyAlignment="1" applyProtection="1">
      <alignment horizontal="center" vertical="center"/>
      <protection locked="0"/>
    </xf>
    <xf numFmtId="49" fontId="9" fillId="2" borderId="63" xfId="0" applyNumberFormat="1" applyFont="1" applyFill="1" applyBorder="1" applyAlignment="1" applyProtection="1">
      <alignment horizontal="center" vertical="center"/>
      <protection locked="0"/>
    </xf>
    <xf numFmtId="0" fontId="9" fillId="0" borderId="142" xfId="0" applyFont="1" applyBorder="1" applyAlignment="1">
      <alignment horizontal="left" vertical="top" wrapText="1"/>
    </xf>
    <xf numFmtId="0" fontId="9" fillId="0" borderId="111" xfId="0" applyFont="1" applyBorder="1" applyAlignment="1">
      <alignment horizontal="left" vertical="top" wrapText="1"/>
    </xf>
    <xf numFmtId="0" fontId="9" fillId="0" borderId="112" xfId="0" applyFont="1" applyBorder="1" applyAlignment="1">
      <alignment horizontal="left" vertical="top" wrapText="1"/>
    </xf>
    <xf numFmtId="0" fontId="9" fillId="0" borderId="76" xfId="0" applyFont="1" applyBorder="1" applyAlignment="1">
      <alignment horizontal="left" vertical="top" wrapText="1"/>
    </xf>
    <xf numFmtId="0" fontId="9" fillId="0" borderId="48" xfId="0" applyFont="1" applyBorder="1" applyAlignment="1">
      <alignment horizontal="left" vertical="top" wrapText="1"/>
    </xf>
    <xf numFmtId="0" fontId="9" fillId="2" borderId="53" xfId="0" applyFont="1" applyFill="1" applyBorder="1" applyAlignment="1" applyProtection="1">
      <alignment horizontal="center" vertical="center"/>
      <protection locked="0"/>
    </xf>
    <xf numFmtId="0" fontId="9" fillId="2" borderId="59" xfId="0" applyFont="1" applyFill="1" applyBorder="1" applyAlignment="1" applyProtection="1">
      <alignment horizontal="center" vertical="center"/>
      <protection locked="0"/>
    </xf>
    <xf numFmtId="0" fontId="9" fillId="2" borderId="49" xfId="0" applyFont="1" applyFill="1" applyBorder="1" applyAlignment="1" applyProtection="1">
      <alignment horizontal="center" vertical="center"/>
      <protection locked="0"/>
    </xf>
    <xf numFmtId="0" fontId="9" fillId="2" borderId="76"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51" xfId="0" applyFont="1" applyFill="1" applyBorder="1" applyAlignment="1" applyProtection="1">
      <alignment horizontal="center" vertical="center"/>
      <protection locked="0"/>
    </xf>
    <xf numFmtId="0" fontId="9" fillId="2" borderId="51" xfId="0" applyFont="1" applyFill="1" applyBorder="1" applyAlignment="1" applyProtection="1">
      <alignment horizontal="left" vertical="center"/>
      <protection locked="0"/>
    </xf>
    <xf numFmtId="0" fontId="9" fillId="2" borderId="60" xfId="0" applyFont="1" applyFill="1" applyBorder="1" applyAlignment="1" applyProtection="1">
      <alignment horizontal="right"/>
      <protection locked="0"/>
    </xf>
    <xf numFmtId="38" fontId="9" fillId="2" borderId="53" xfId="1" applyFont="1" applyFill="1" applyBorder="1" applyAlignment="1" applyProtection="1">
      <alignment horizontal="right"/>
      <protection locked="0"/>
    </xf>
    <xf numFmtId="38" fontId="9" fillId="2" borderId="49" xfId="1" applyFont="1" applyFill="1" applyBorder="1" applyAlignment="1" applyProtection="1">
      <alignment horizontal="right"/>
      <protection locked="0"/>
    </xf>
    <xf numFmtId="38" fontId="9" fillId="2" borderId="98" xfId="1" applyFont="1" applyFill="1" applyBorder="1" applyAlignment="1" applyProtection="1">
      <alignment horizontal="right"/>
      <protection locked="0"/>
    </xf>
    <xf numFmtId="38" fontId="9" fillId="2" borderId="62" xfId="1" applyFont="1" applyFill="1" applyBorder="1" applyAlignment="1" applyProtection="1">
      <alignment horizontal="right"/>
      <protection locked="0"/>
    </xf>
    <xf numFmtId="38" fontId="9" fillId="2" borderId="99" xfId="1" applyFont="1" applyFill="1" applyBorder="1" applyAlignment="1" applyProtection="1">
      <alignment horizontal="right"/>
      <protection locked="0"/>
    </xf>
    <xf numFmtId="38" fontId="9" fillId="2" borderId="48" xfId="1" applyFont="1" applyFill="1" applyBorder="1" applyAlignment="1" applyProtection="1">
      <alignment horizontal="right"/>
      <protection locked="0"/>
    </xf>
    <xf numFmtId="38" fontId="9" fillId="2" borderId="100" xfId="1" applyFont="1" applyFill="1" applyBorder="1" applyAlignment="1" applyProtection="1">
      <alignment horizontal="right"/>
      <protection locked="0"/>
    </xf>
    <xf numFmtId="38" fontId="9" fillId="2" borderId="63" xfId="1" applyFont="1" applyFill="1" applyBorder="1" applyAlignment="1" applyProtection="1">
      <alignment horizontal="right"/>
      <protection locked="0"/>
    </xf>
    <xf numFmtId="0" fontId="9" fillId="2" borderId="79" xfId="0" applyFont="1" applyFill="1" applyBorder="1" applyAlignment="1" applyProtection="1">
      <alignment horizontal="right"/>
      <protection locked="0"/>
    </xf>
    <xf numFmtId="0" fontId="9" fillId="2" borderId="51" xfId="0" applyFont="1" applyFill="1" applyBorder="1" applyAlignment="1" applyProtection="1">
      <alignment horizontal="right"/>
      <protection locked="0"/>
    </xf>
    <xf numFmtId="0" fontId="9" fillId="2" borderId="104" xfId="0" applyFont="1" applyFill="1" applyBorder="1" applyAlignment="1" applyProtection="1">
      <alignment horizontal="right"/>
      <protection locked="0"/>
    </xf>
    <xf numFmtId="38" fontId="9" fillId="2" borderId="80" xfId="1" applyFont="1" applyFill="1" applyBorder="1" applyAlignment="1" applyProtection="1">
      <alignment horizontal="right"/>
      <protection locked="0"/>
    </xf>
    <xf numFmtId="38" fontId="9" fillId="2" borderId="0" xfId="1" applyFont="1" applyFill="1" applyBorder="1" applyAlignment="1" applyProtection="1">
      <alignment horizontal="right"/>
      <protection locked="0"/>
    </xf>
    <xf numFmtId="38" fontId="9" fillId="2" borderId="54" xfId="1" applyFont="1" applyFill="1" applyBorder="1" applyAlignment="1" applyProtection="1">
      <alignment horizontal="right"/>
      <protection locked="0"/>
    </xf>
    <xf numFmtId="0" fontId="9" fillId="2" borderId="56" xfId="0" applyFont="1" applyFill="1" applyBorder="1" applyAlignment="1" applyProtection="1">
      <alignment horizontal="right"/>
      <protection locked="0"/>
    </xf>
    <xf numFmtId="0" fontId="9" fillId="2" borderId="57" xfId="0" applyFont="1" applyFill="1" applyBorder="1" applyAlignment="1" applyProtection="1">
      <alignment horizontal="right"/>
      <protection locked="0"/>
    </xf>
    <xf numFmtId="0" fontId="9" fillId="2" borderId="106" xfId="0" applyFont="1" applyFill="1" applyBorder="1" applyAlignment="1" applyProtection="1">
      <alignment horizontal="right"/>
      <protection locked="0"/>
    </xf>
    <xf numFmtId="38" fontId="9" fillId="2" borderId="59" xfId="1" applyFont="1" applyFill="1" applyBorder="1" applyAlignment="1" applyProtection="1">
      <alignment horizontal="right"/>
      <protection locked="0"/>
    </xf>
    <xf numFmtId="38" fontId="9" fillId="0" borderId="68" xfId="1" applyFont="1" applyBorder="1" applyAlignment="1" applyProtection="1">
      <alignment horizontal="right"/>
      <protection locked="0"/>
    </xf>
    <xf numFmtId="38" fontId="9" fillId="0" borderId="64" xfId="1" applyFont="1" applyBorder="1" applyAlignment="1" applyProtection="1">
      <alignment horizontal="right"/>
      <protection locked="0"/>
    </xf>
    <xf numFmtId="38" fontId="9" fillId="0" borderId="72" xfId="1" applyFont="1" applyBorder="1" applyAlignment="1" applyProtection="1">
      <alignment horizontal="right"/>
      <protection locked="0"/>
    </xf>
    <xf numFmtId="49" fontId="9" fillId="2" borderId="100" xfId="0" applyNumberFormat="1" applyFont="1" applyFill="1" applyBorder="1" applyAlignment="1" applyProtection="1">
      <alignment horizontal="center" vertical="center"/>
      <protection locked="0"/>
    </xf>
    <xf numFmtId="0" fontId="14" fillId="0" borderId="51" xfId="0" applyFont="1" applyBorder="1" applyAlignment="1">
      <alignment horizontal="center" vertical="center" wrapText="1"/>
    </xf>
    <xf numFmtId="0" fontId="9" fillId="0" borderId="68" xfId="0" applyFont="1" applyBorder="1" applyAlignment="1" applyProtection="1">
      <alignment horizontal="center" vertical="center"/>
      <protection locked="0"/>
    </xf>
    <xf numFmtId="0" fontId="9" fillId="0" borderId="74" xfId="0" applyFont="1" applyBorder="1" applyAlignment="1" applyProtection="1">
      <alignment horizontal="center" vertical="center"/>
      <protection locked="0"/>
    </xf>
    <xf numFmtId="0" fontId="9" fillId="2" borderId="0" xfId="0" applyFont="1" applyFill="1" applyAlignment="1" applyProtection="1">
      <alignment horizontal="left" vertical="center"/>
      <protection locked="0"/>
    </xf>
    <xf numFmtId="0" fontId="9" fillId="2" borderId="48" xfId="0" applyFont="1" applyFill="1" applyBorder="1" applyAlignment="1" applyProtection="1">
      <alignment horizontal="left" vertical="center"/>
      <protection locked="0"/>
    </xf>
    <xf numFmtId="0" fontId="9" fillId="2" borderId="80" xfId="0" applyFont="1" applyFill="1" applyBorder="1" applyAlignment="1" applyProtection="1">
      <alignment horizontal="left" vertical="center"/>
      <protection locked="0"/>
    </xf>
    <xf numFmtId="0" fontId="9" fillId="2" borderId="62" xfId="0" applyFont="1" applyFill="1" applyBorder="1" applyAlignment="1" applyProtection="1">
      <alignment horizontal="left" vertical="center"/>
      <protection locked="0"/>
    </xf>
    <xf numFmtId="38" fontId="12" fillId="0" borderId="98" xfId="1" applyFont="1" applyBorder="1" applyAlignment="1" applyProtection="1">
      <alignment horizontal="right" vertical="center"/>
      <protection locked="0"/>
    </xf>
    <xf numFmtId="38" fontId="12" fillId="0" borderId="80" xfId="1" applyFont="1" applyBorder="1" applyAlignment="1" applyProtection="1">
      <alignment horizontal="right" vertical="center"/>
      <protection locked="0"/>
    </xf>
    <xf numFmtId="38" fontId="12" fillId="0" borderId="62" xfId="1" applyFont="1" applyBorder="1" applyAlignment="1" applyProtection="1">
      <alignment horizontal="right" vertical="center"/>
      <protection locked="0"/>
    </xf>
    <xf numFmtId="38" fontId="12" fillId="0" borderId="100"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3"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59"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9" fillId="2" borderId="141" xfId="0" applyFont="1" applyFill="1" applyBorder="1" applyAlignment="1" applyProtection="1">
      <alignment horizontal="left" vertical="center" wrapText="1"/>
      <protection locked="0"/>
    </xf>
    <xf numFmtId="0" fontId="9" fillId="2" borderId="114"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0" fontId="9" fillId="2" borderId="47"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9" fillId="2" borderId="21" xfId="0" applyFont="1" applyFill="1" applyBorder="1" applyAlignment="1" applyProtection="1">
      <alignment horizontal="left" vertical="center"/>
      <protection locked="0"/>
    </xf>
    <xf numFmtId="0" fontId="9" fillId="2" borderId="98" xfId="0" applyFont="1" applyFill="1" applyBorder="1" applyAlignment="1" applyProtection="1">
      <alignment horizontal="center" vertical="center"/>
      <protection locked="0"/>
    </xf>
    <xf numFmtId="0" fontId="9" fillId="2" borderId="62" xfId="0" applyFont="1" applyFill="1" applyBorder="1" applyAlignment="1" applyProtection="1">
      <alignment horizontal="center" vertical="center"/>
      <protection locked="0"/>
    </xf>
    <xf numFmtId="0" fontId="9" fillId="2" borderId="99" xfId="0" applyFont="1" applyFill="1" applyBorder="1" applyAlignment="1" applyProtection="1">
      <alignment horizontal="center" vertical="center"/>
      <protection locked="0"/>
    </xf>
    <xf numFmtId="0" fontId="9" fillId="2" borderId="48" xfId="0" applyFont="1" applyFill="1" applyBorder="1" applyAlignment="1" applyProtection="1">
      <alignment horizontal="center" vertical="center"/>
      <protection locked="0"/>
    </xf>
    <xf numFmtId="0" fontId="9" fillId="2" borderId="100"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9" fillId="0" borderId="80" xfId="0" applyFont="1" applyBorder="1" applyProtection="1">
      <alignment vertical="center"/>
      <protection locked="0"/>
    </xf>
    <xf numFmtId="0" fontId="9" fillId="0" borderId="0" xfId="0" applyFont="1" applyProtection="1">
      <alignment vertical="center"/>
      <protection locked="0"/>
    </xf>
    <xf numFmtId="0" fontId="9" fillId="0" borderId="54" xfId="0" applyFont="1" applyBorder="1" applyProtection="1">
      <alignment vertical="center"/>
      <protection locked="0"/>
    </xf>
    <xf numFmtId="0" fontId="9" fillId="2" borderId="54" xfId="0" applyFont="1" applyFill="1" applyBorder="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38" fontId="9" fillId="0" borderId="0" xfId="1" applyFont="1" applyBorder="1" applyAlignment="1" applyProtection="1">
      <alignment horizontal="right"/>
      <protection locked="0"/>
    </xf>
    <xf numFmtId="0" fontId="9" fillId="0" borderId="26" xfId="0" applyFont="1" applyBorder="1" applyAlignment="1" applyProtection="1">
      <alignment horizontal="center" vertical="center"/>
      <protection locked="0"/>
    </xf>
    <xf numFmtId="38" fontId="23" fillId="0" borderId="98" xfId="1" applyFont="1" applyBorder="1" applyAlignment="1">
      <alignment horizontal="center" vertical="top" wrapText="1"/>
    </xf>
    <xf numFmtId="38" fontId="23" fillId="0" borderId="62" xfId="1" applyFont="1" applyBorder="1" applyAlignment="1">
      <alignment horizontal="center" vertical="top" wrapText="1"/>
    </xf>
    <xf numFmtId="0" fontId="9" fillId="2" borderId="98" xfId="0" applyFont="1" applyFill="1" applyBorder="1" applyAlignment="1" applyProtection="1">
      <alignment horizontal="left" vertical="center"/>
      <protection locked="0"/>
    </xf>
    <xf numFmtId="0" fontId="9" fillId="2" borderId="100" xfId="0" applyFont="1" applyFill="1" applyBorder="1" applyAlignment="1" applyProtection="1">
      <alignment horizontal="left" vertical="center"/>
      <protection locked="0"/>
    </xf>
    <xf numFmtId="0" fontId="9" fillId="2" borderId="63"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9" fillId="2" borderId="101" xfId="0" applyFont="1" applyFill="1" applyBorder="1" applyAlignment="1" applyProtection="1">
      <alignment horizontal="right"/>
      <protection locked="0"/>
    </xf>
    <xf numFmtId="0" fontId="9" fillId="2" borderId="103" xfId="0" applyFont="1" applyFill="1" applyBorder="1" applyAlignment="1" applyProtection="1">
      <alignment horizontal="right"/>
      <protection locked="0"/>
    </xf>
    <xf numFmtId="38" fontId="9" fillId="2" borderId="98" xfId="1" applyFont="1" applyFill="1" applyBorder="1" applyAlignment="1" applyProtection="1">
      <alignment horizontal="right" vertical="center"/>
      <protection locked="0"/>
    </xf>
    <xf numFmtId="38" fontId="9" fillId="2" borderId="80" xfId="1" applyFont="1" applyFill="1" applyBorder="1" applyAlignment="1" applyProtection="1">
      <alignment horizontal="right" vertical="center"/>
      <protection locked="0"/>
    </xf>
    <xf numFmtId="38" fontId="9" fillId="2" borderId="100" xfId="1" applyFont="1" applyFill="1" applyBorder="1" applyAlignment="1" applyProtection="1">
      <alignment horizontal="right" vertical="center"/>
      <protection locked="0"/>
    </xf>
    <xf numFmtId="38" fontId="9" fillId="2" borderId="54" xfId="1" applyFont="1" applyFill="1" applyBorder="1" applyAlignment="1" applyProtection="1">
      <alignment horizontal="right" vertical="center"/>
      <protection locked="0"/>
    </xf>
    <xf numFmtId="0" fontId="9" fillId="3" borderId="80" xfId="0" applyFont="1" applyFill="1" applyBorder="1" applyProtection="1">
      <alignment vertical="center"/>
      <protection locked="0"/>
    </xf>
    <xf numFmtId="0" fontId="9" fillId="3" borderId="0" xfId="0" applyFont="1" applyFill="1" applyProtection="1">
      <alignment vertical="center"/>
      <protection locked="0"/>
    </xf>
    <xf numFmtId="0" fontId="9" fillId="3" borderId="54" xfId="0" applyFont="1" applyFill="1" applyBorder="1" applyProtection="1">
      <alignment vertical="center"/>
      <protection locked="0"/>
    </xf>
    <xf numFmtId="0" fontId="9" fillId="2" borderId="102" xfId="0" applyFont="1" applyFill="1" applyBorder="1" applyAlignment="1" applyProtection="1">
      <alignment horizontal="right"/>
      <protection locked="0"/>
    </xf>
    <xf numFmtId="38" fontId="9" fillId="0" borderId="26" xfId="1" applyFont="1" applyBorder="1" applyAlignment="1" applyProtection="1">
      <alignment horizontal="right"/>
      <protection locked="0"/>
    </xf>
    <xf numFmtId="0" fontId="9" fillId="0" borderId="0" xfId="0" applyFont="1" applyAlignment="1">
      <alignment horizontal="center" vertical="center" wrapText="1"/>
    </xf>
  </cellXfs>
  <cellStyles count="4">
    <cellStyle name="桁区切り" xfId="1" builtinId="6"/>
    <cellStyle name="標準" xfId="0" builtinId="0"/>
    <cellStyle name="標準_17労保報告書" xfId="2" xr:uid="{D5E42481-9720-4303-8113-6B4164302AA4}"/>
    <cellStyle name="標準_17労保報告書_年度更新システム_年度更新記入例" xfId="3" xr:uid="{11C35C7B-C551-48E3-B744-5E2A6D6066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2405" name="Line 1">
          <a:extLst>
            <a:ext uri="{FF2B5EF4-FFF2-40B4-BE49-F238E27FC236}">
              <a16:creationId xmlns:a16="http://schemas.microsoft.com/office/drawing/2014/main" id="{E9662149-CA3E-A9F2-58E6-2AC768287ADE}"/>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2406" name="Line 2">
          <a:extLst>
            <a:ext uri="{FF2B5EF4-FFF2-40B4-BE49-F238E27FC236}">
              <a16:creationId xmlns:a16="http://schemas.microsoft.com/office/drawing/2014/main" id="{87728DD5-BDE2-A85B-3FD9-4AD405EFC868}"/>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2407" name="Oval 3">
          <a:extLst>
            <a:ext uri="{FF2B5EF4-FFF2-40B4-BE49-F238E27FC236}">
              <a16:creationId xmlns:a16="http://schemas.microsoft.com/office/drawing/2014/main" id="{FD8ED0AD-3E5D-7C93-AEF4-08297AC3A2E4}"/>
            </a:ext>
          </a:extLst>
        </xdr:cNvPr>
        <xdr:cNvSpPr>
          <a:spLocks noChangeArrowheads="1"/>
        </xdr:cNvSpPr>
      </xdr:nvSpPr>
      <xdr:spPr bwMode="auto">
        <a:xfrm>
          <a:off x="2676525" y="737235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572306</xdr:colOff>
      <xdr:row>23</xdr:row>
      <xdr:rowOff>57150</xdr:rowOff>
    </xdr:from>
    <xdr:to>
      <xdr:col>8</xdr:col>
      <xdr:colOff>136935</xdr:colOff>
      <xdr:row>25</xdr:row>
      <xdr:rowOff>133654</xdr:rowOff>
    </xdr:to>
    <xdr:sp macro="" textlink="">
      <xdr:nvSpPr>
        <xdr:cNvPr id="5126" name="Text Box 6">
          <a:extLst>
            <a:ext uri="{FF2B5EF4-FFF2-40B4-BE49-F238E27FC236}">
              <a16:creationId xmlns:a16="http://schemas.microsoft.com/office/drawing/2014/main" id="{8308038F-6B15-2B04-7922-64013E2C0734}"/>
            </a:ext>
          </a:extLst>
        </xdr:cNvPr>
        <xdr:cNvSpPr txBox="1">
          <a:spLocks noChangeArrowheads="1"/>
        </xdr:cNvSpPr>
      </xdr:nvSpPr>
      <xdr:spPr bwMode="auto">
        <a:xfrm>
          <a:off x="1309353" y="6025569"/>
          <a:ext cx="1307880" cy="6962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常用労働者の欄へ転記されます。</a:t>
          </a:r>
        </a:p>
      </xdr:txBody>
    </xdr:sp>
    <xdr:clientData/>
  </xdr:twoCellAnchor>
  <xdr:twoCellAnchor>
    <xdr:from>
      <xdr:col>10</xdr:col>
      <xdr:colOff>19050</xdr:colOff>
      <xdr:row>23</xdr:row>
      <xdr:rowOff>64770</xdr:rowOff>
    </xdr:from>
    <xdr:to>
      <xdr:col>17</xdr:col>
      <xdr:colOff>30493</xdr:colOff>
      <xdr:row>25</xdr:row>
      <xdr:rowOff>152369</xdr:rowOff>
    </xdr:to>
    <xdr:sp macro="" textlink="">
      <xdr:nvSpPr>
        <xdr:cNvPr id="5128" name="Text Box 8">
          <a:extLst>
            <a:ext uri="{FF2B5EF4-FFF2-40B4-BE49-F238E27FC236}">
              <a16:creationId xmlns:a16="http://schemas.microsoft.com/office/drawing/2014/main" id="{1B0635AF-5A28-1D1D-910C-DDFFF0D4E9A3}"/>
            </a:ext>
          </a:extLst>
        </xdr:cNvPr>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）役員で労働者扱いの者の欄へ転記されます。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2410" name="Oval 10">
          <a:extLst>
            <a:ext uri="{FF2B5EF4-FFF2-40B4-BE49-F238E27FC236}">
              <a16:creationId xmlns:a16="http://schemas.microsoft.com/office/drawing/2014/main" id="{55F973A5-06EA-48CB-E566-890B3E76CF08}"/>
            </a:ext>
          </a:extLst>
        </xdr:cNvPr>
        <xdr:cNvSpPr>
          <a:spLocks noChangeArrowheads="1"/>
        </xdr:cNvSpPr>
      </xdr:nvSpPr>
      <xdr:spPr bwMode="auto">
        <a:xfrm>
          <a:off x="3362325" y="7658100"/>
          <a:ext cx="6762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533400</xdr:colOff>
      <xdr:row>32</xdr:row>
      <xdr:rowOff>133350</xdr:rowOff>
    </xdr:from>
    <xdr:to>
      <xdr:col>2</xdr:col>
      <xdr:colOff>371475</xdr:colOff>
      <xdr:row>35</xdr:row>
      <xdr:rowOff>133350</xdr:rowOff>
    </xdr:to>
    <xdr:sp macro="" textlink="">
      <xdr:nvSpPr>
        <xdr:cNvPr id="2411" name="Oval 11">
          <a:extLst>
            <a:ext uri="{FF2B5EF4-FFF2-40B4-BE49-F238E27FC236}">
              <a16:creationId xmlns:a16="http://schemas.microsoft.com/office/drawing/2014/main" id="{7C026B7E-D689-1769-00ED-B6D62C880E90}"/>
            </a:ext>
          </a:extLst>
        </xdr:cNvPr>
        <xdr:cNvSpPr>
          <a:spLocks noChangeArrowheads="1"/>
        </xdr:cNvSpPr>
      </xdr:nvSpPr>
      <xdr:spPr bwMode="auto">
        <a:xfrm>
          <a:off x="819150" y="8953500"/>
          <a:ext cx="428625" cy="5143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350520</xdr:colOff>
      <xdr:row>16</xdr:row>
      <xdr:rowOff>230505</xdr:rowOff>
    </xdr:from>
    <xdr:to>
      <xdr:col>4</xdr:col>
      <xdr:colOff>118146</xdr:colOff>
      <xdr:row>19</xdr:row>
      <xdr:rowOff>85749</xdr:rowOff>
    </xdr:to>
    <xdr:sp macro="" textlink="">
      <xdr:nvSpPr>
        <xdr:cNvPr id="5132" name="Text Box 12">
          <a:extLst>
            <a:ext uri="{FF2B5EF4-FFF2-40B4-BE49-F238E27FC236}">
              <a16:creationId xmlns:a16="http://schemas.microsoft.com/office/drawing/2014/main" id="{6503398A-0966-94ED-406D-D1F783C38D34}"/>
            </a:ext>
          </a:extLst>
        </xdr:cNvPr>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クリックすると ▼ が出ますので、下の</a:t>
          </a: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つの中から選んで番号をクリックしてください。</a:t>
          </a:r>
        </a:p>
      </xdr:txBody>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2413" name="Line 15">
          <a:extLst>
            <a:ext uri="{FF2B5EF4-FFF2-40B4-BE49-F238E27FC236}">
              <a16:creationId xmlns:a16="http://schemas.microsoft.com/office/drawing/2014/main" id="{FC2D5FC7-0D89-5A4E-0664-B963DE2B8A22}"/>
            </a:ext>
          </a:extLst>
        </xdr:cNvPr>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2414" name="Line 16">
          <a:extLst>
            <a:ext uri="{FF2B5EF4-FFF2-40B4-BE49-F238E27FC236}">
              <a16:creationId xmlns:a16="http://schemas.microsoft.com/office/drawing/2014/main" id="{30CAA5AA-1D8E-0D15-D2AB-5D2682CC06FE}"/>
            </a:ext>
          </a:extLst>
        </xdr:cNvPr>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2415" name="Line 17">
          <a:extLst>
            <a:ext uri="{FF2B5EF4-FFF2-40B4-BE49-F238E27FC236}">
              <a16:creationId xmlns:a16="http://schemas.microsoft.com/office/drawing/2014/main" id="{174B5BA7-407B-123C-28BE-4752C6D27CEE}"/>
            </a:ext>
          </a:extLst>
        </xdr:cNvPr>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2416" name="Line 18">
          <a:extLst>
            <a:ext uri="{FF2B5EF4-FFF2-40B4-BE49-F238E27FC236}">
              <a16:creationId xmlns:a16="http://schemas.microsoft.com/office/drawing/2014/main" id="{04707C0F-797E-FBF5-FA1C-5FC9967659A8}"/>
            </a:ext>
          </a:extLst>
        </xdr:cNvPr>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321945</xdr:colOff>
      <xdr:row>0</xdr:row>
      <xdr:rowOff>190500</xdr:rowOff>
    </xdr:from>
    <xdr:to>
      <xdr:col>2</xdr:col>
      <xdr:colOff>986684</xdr:colOff>
      <xdr:row>2</xdr:row>
      <xdr:rowOff>169728</xdr:rowOff>
    </xdr:to>
    <xdr:sp macro="" textlink="">
      <xdr:nvSpPr>
        <xdr:cNvPr id="5143" name="Text Box 23">
          <a:extLst>
            <a:ext uri="{FF2B5EF4-FFF2-40B4-BE49-F238E27FC236}">
              <a16:creationId xmlns:a16="http://schemas.microsoft.com/office/drawing/2014/main" id="{CB4A0796-2703-A599-7271-5DC44F9D852E}"/>
            </a:ext>
          </a:extLst>
        </xdr:cNvPr>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245745</xdr:colOff>
      <xdr:row>35</xdr:row>
      <xdr:rowOff>0</xdr:rowOff>
    </xdr:from>
    <xdr:to>
      <xdr:col>34</xdr:col>
      <xdr:colOff>39638</xdr:colOff>
      <xdr:row>35</xdr:row>
      <xdr:rowOff>180975</xdr:rowOff>
    </xdr:to>
    <xdr:sp macro="" textlink="">
      <xdr:nvSpPr>
        <xdr:cNvPr id="6145" name="Text Box 1">
          <a:extLst>
            <a:ext uri="{FF2B5EF4-FFF2-40B4-BE49-F238E27FC236}">
              <a16:creationId xmlns:a16="http://schemas.microsoft.com/office/drawing/2014/main" id="{FCE0B32E-E188-C63D-2ACF-1A3FCB4A27EA}"/>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127635</xdr:colOff>
      <xdr:row>36</xdr:row>
      <xdr:rowOff>9525</xdr:rowOff>
    </xdr:from>
    <xdr:to>
      <xdr:col>34</xdr:col>
      <xdr:colOff>47562</xdr:colOff>
      <xdr:row>36</xdr:row>
      <xdr:rowOff>161925</xdr:rowOff>
    </xdr:to>
    <xdr:sp macro="" textlink="">
      <xdr:nvSpPr>
        <xdr:cNvPr id="6146" name="Text Box 2">
          <a:extLst>
            <a:ext uri="{FF2B5EF4-FFF2-40B4-BE49-F238E27FC236}">
              <a16:creationId xmlns:a16="http://schemas.microsoft.com/office/drawing/2014/main" id="{D5B78016-4EC3-14AC-C5EF-84AD0ACB1BA5}"/>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56</xdr:col>
      <xdr:colOff>9269</xdr:colOff>
      <xdr:row>35</xdr:row>
      <xdr:rowOff>180975</xdr:rowOff>
    </xdr:to>
    <xdr:sp macro="" textlink="">
      <xdr:nvSpPr>
        <xdr:cNvPr id="6147" name="Text Box 3">
          <a:extLst>
            <a:ext uri="{FF2B5EF4-FFF2-40B4-BE49-F238E27FC236}">
              <a16:creationId xmlns:a16="http://schemas.microsoft.com/office/drawing/2014/main" id="{00C19E71-F735-8065-804E-54F993BDF8FB}"/>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30549</xdr:colOff>
      <xdr:row>36</xdr:row>
      <xdr:rowOff>152400</xdr:rowOff>
    </xdr:to>
    <xdr:sp macro="" textlink="">
      <xdr:nvSpPr>
        <xdr:cNvPr id="6148" name="Text Box 4">
          <a:extLst>
            <a:ext uri="{FF2B5EF4-FFF2-40B4-BE49-F238E27FC236}">
              <a16:creationId xmlns:a16="http://schemas.microsoft.com/office/drawing/2014/main" id="{77C1BD3F-86AD-76A7-5CB9-D672F53BA0EE}"/>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219075</xdr:colOff>
      <xdr:row>35</xdr:row>
      <xdr:rowOff>0</xdr:rowOff>
    </xdr:from>
    <xdr:to>
      <xdr:col>61</xdr:col>
      <xdr:colOff>9525</xdr:colOff>
      <xdr:row>35</xdr:row>
      <xdr:rowOff>180975</xdr:rowOff>
    </xdr:to>
    <xdr:sp macro="" textlink="">
      <xdr:nvSpPr>
        <xdr:cNvPr id="5483" name="Text Box 5">
          <a:extLst>
            <a:ext uri="{FF2B5EF4-FFF2-40B4-BE49-F238E27FC236}">
              <a16:creationId xmlns:a16="http://schemas.microsoft.com/office/drawing/2014/main" id="{0FB66BFF-A325-8D6F-3AAA-2853611F682D}"/>
            </a:ext>
          </a:extLst>
        </xdr:cNvPr>
        <xdr:cNvSpPr txBox="1">
          <a:spLocks noChangeArrowheads="1"/>
        </xdr:cNvSpPr>
      </xdr:nvSpPr>
      <xdr:spPr bwMode="auto">
        <a:xfrm>
          <a:off x="13087350" y="5915025"/>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142875</xdr:colOff>
      <xdr:row>36</xdr:row>
      <xdr:rowOff>0</xdr:rowOff>
    </xdr:from>
    <xdr:to>
      <xdr:col>61</xdr:col>
      <xdr:colOff>47625</xdr:colOff>
      <xdr:row>36</xdr:row>
      <xdr:rowOff>152400</xdr:rowOff>
    </xdr:to>
    <xdr:sp macro="" textlink="">
      <xdr:nvSpPr>
        <xdr:cNvPr id="5484" name="Text Box 6">
          <a:extLst>
            <a:ext uri="{FF2B5EF4-FFF2-40B4-BE49-F238E27FC236}">
              <a16:creationId xmlns:a16="http://schemas.microsoft.com/office/drawing/2014/main" id="{31C13024-C86F-F8FD-F319-4705EC5FFF4E}"/>
            </a:ext>
          </a:extLst>
        </xdr:cNvPr>
        <xdr:cNvSpPr txBox="1">
          <a:spLocks noChangeArrowheads="1"/>
        </xdr:cNvSpPr>
      </xdr:nvSpPr>
      <xdr:spPr bwMode="auto">
        <a:xfrm>
          <a:off x="13011150" y="6172200"/>
          <a:ext cx="3238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55</xdr:col>
      <xdr:colOff>9525</xdr:colOff>
      <xdr:row>38</xdr:row>
      <xdr:rowOff>0</xdr:rowOff>
    </xdr:from>
    <xdr:to>
      <xdr:col>57</xdr:col>
      <xdr:colOff>40074</xdr:colOff>
      <xdr:row>38</xdr:row>
      <xdr:rowOff>152400</xdr:rowOff>
    </xdr:to>
    <xdr:sp macro="" textlink="">
      <xdr:nvSpPr>
        <xdr:cNvPr id="6151" name="Text Box 7">
          <a:extLst>
            <a:ext uri="{FF2B5EF4-FFF2-40B4-BE49-F238E27FC236}">
              <a16:creationId xmlns:a16="http://schemas.microsoft.com/office/drawing/2014/main" id="{84BA67DC-5B96-F0E5-5D26-95B2697B2758}"/>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5486" name="Text Box 8">
          <a:extLst>
            <a:ext uri="{FF2B5EF4-FFF2-40B4-BE49-F238E27FC236}">
              <a16:creationId xmlns:a16="http://schemas.microsoft.com/office/drawing/2014/main" id="{9DF32F33-1750-D795-9696-197018820922}"/>
            </a:ext>
          </a:extLst>
        </xdr:cNvPr>
        <xdr:cNvSpPr txBox="1">
          <a:spLocks noChangeArrowheads="1"/>
        </xdr:cNvSpPr>
      </xdr:nvSpPr>
      <xdr:spPr bwMode="auto">
        <a:xfrm>
          <a:off x="11477625" y="6743700"/>
          <a:ext cx="314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85725</xdr:colOff>
      <xdr:row>38</xdr:row>
      <xdr:rowOff>9525</xdr:rowOff>
    </xdr:from>
    <xdr:to>
      <xdr:col>61</xdr:col>
      <xdr:colOff>0</xdr:colOff>
      <xdr:row>38</xdr:row>
      <xdr:rowOff>161925</xdr:rowOff>
    </xdr:to>
    <xdr:sp macro="" textlink="">
      <xdr:nvSpPr>
        <xdr:cNvPr id="5487" name="Text Box 9">
          <a:extLst>
            <a:ext uri="{FF2B5EF4-FFF2-40B4-BE49-F238E27FC236}">
              <a16:creationId xmlns:a16="http://schemas.microsoft.com/office/drawing/2014/main" id="{27246914-800A-DB49-5F09-7C56CA84739B}"/>
            </a:ext>
          </a:extLst>
        </xdr:cNvPr>
        <xdr:cNvSpPr txBox="1">
          <a:spLocks noChangeArrowheads="1"/>
        </xdr:cNvSpPr>
      </xdr:nvSpPr>
      <xdr:spPr bwMode="auto">
        <a:xfrm>
          <a:off x="12954000" y="6515100"/>
          <a:ext cx="3333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68580</xdr:colOff>
      <xdr:row>38</xdr:row>
      <xdr:rowOff>247650</xdr:rowOff>
    </xdr:from>
    <xdr:to>
      <xdr:col>60</xdr:col>
      <xdr:colOff>144788</xdr:colOff>
      <xdr:row>39</xdr:row>
      <xdr:rowOff>143420</xdr:rowOff>
    </xdr:to>
    <xdr:sp macro="" textlink="">
      <xdr:nvSpPr>
        <xdr:cNvPr id="6154" name="Text Box 10">
          <a:extLst>
            <a:ext uri="{FF2B5EF4-FFF2-40B4-BE49-F238E27FC236}">
              <a16:creationId xmlns:a16="http://schemas.microsoft.com/office/drawing/2014/main" id="{0B821C0A-0650-A32D-783D-DE1D4BAFCA49}"/>
            </a:ext>
          </a:extLst>
        </xdr:cNvPr>
        <xdr:cNvSpPr txBox="1">
          <a:spLocks noChangeArrowheads="1"/>
        </xdr:cNvSpPr>
      </xdr:nvSpPr>
      <xdr:spPr bwMode="auto">
        <a:xfrm>
          <a:off x="12944475"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endParaRPr lang="en-US" altLang="ja-JP" sz="800" b="0" i="0" strike="noStrike">
            <a:solidFill>
              <a:srgbClr val="000000"/>
            </a:solidFill>
            <a:latin typeface="ＭＳ Ｐ明朝"/>
            <a:ea typeface="ＭＳ Ｐ明朝"/>
          </a:endParaRPr>
        </a:p>
        <a:p>
          <a:pPr algn="l" rtl="1">
            <a:lnSpc>
              <a:spcPts val="800"/>
            </a:lnSpc>
            <a:defRPr sz="1000"/>
          </a:pPr>
          <a:endParaRPr lang="ja-JP" altLang="en-US" sz="800" b="0" i="0" strike="noStrike">
            <a:solidFill>
              <a:srgbClr val="000000"/>
            </a:solidFill>
            <a:latin typeface="ＭＳ Ｐ明朝"/>
            <a:ea typeface="ＭＳ Ｐ明朝"/>
          </a:endParaRPr>
        </a:p>
      </xdr:txBody>
    </xdr:sp>
    <xdr:clientData/>
  </xdr:twoCellAnchor>
  <xdr:twoCellAnchor>
    <xdr:from>
      <xdr:col>32</xdr:col>
      <xdr:colOff>255270</xdr:colOff>
      <xdr:row>20</xdr:row>
      <xdr:rowOff>9525</xdr:rowOff>
    </xdr:from>
    <xdr:to>
      <xdr:col>34</xdr:col>
      <xdr:colOff>47345</xdr:colOff>
      <xdr:row>21</xdr:row>
      <xdr:rowOff>9525</xdr:rowOff>
    </xdr:to>
    <xdr:sp macro="" textlink="">
      <xdr:nvSpPr>
        <xdr:cNvPr id="6155" name="Text Box 11">
          <a:extLst>
            <a:ext uri="{FF2B5EF4-FFF2-40B4-BE49-F238E27FC236}">
              <a16:creationId xmlns:a16="http://schemas.microsoft.com/office/drawing/2014/main" id="{E7B9221B-29FF-E80B-09C6-CA86AE5C386E}"/>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118110</xdr:colOff>
      <xdr:row>20</xdr:row>
      <xdr:rowOff>783</xdr:rowOff>
    </xdr:from>
    <xdr:to>
      <xdr:col>25</xdr:col>
      <xdr:colOff>21436</xdr:colOff>
      <xdr:row>21</xdr:row>
      <xdr:rowOff>1755</xdr:rowOff>
    </xdr:to>
    <xdr:sp macro="" textlink="">
      <xdr:nvSpPr>
        <xdr:cNvPr id="6156" name="Text Box 12">
          <a:extLst>
            <a:ext uri="{FF2B5EF4-FFF2-40B4-BE49-F238E27FC236}">
              <a16:creationId xmlns:a16="http://schemas.microsoft.com/office/drawing/2014/main" id="{11645182-94DB-02B9-C9B6-ACBEA8B913E8}"/>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154305</xdr:colOff>
      <xdr:row>20</xdr:row>
      <xdr:rowOff>0</xdr:rowOff>
    </xdr:from>
    <xdr:to>
      <xdr:col>10</xdr:col>
      <xdr:colOff>47603</xdr:colOff>
      <xdr:row>21</xdr:row>
      <xdr:rowOff>0</xdr:rowOff>
    </xdr:to>
    <xdr:sp macro="" textlink="">
      <xdr:nvSpPr>
        <xdr:cNvPr id="6157" name="Text Box 13">
          <a:extLst>
            <a:ext uri="{FF2B5EF4-FFF2-40B4-BE49-F238E27FC236}">
              <a16:creationId xmlns:a16="http://schemas.microsoft.com/office/drawing/2014/main" id="{8BE0DED5-4158-196C-5473-09FD546FB5E8}"/>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99060</xdr:colOff>
      <xdr:row>20</xdr:row>
      <xdr:rowOff>783</xdr:rowOff>
    </xdr:from>
    <xdr:to>
      <xdr:col>17</xdr:col>
      <xdr:colOff>21036</xdr:colOff>
      <xdr:row>21</xdr:row>
      <xdr:rowOff>1755</xdr:rowOff>
    </xdr:to>
    <xdr:sp macro="" textlink="">
      <xdr:nvSpPr>
        <xdr:cNvPr id="6158" name="Text Box 14">
          <a:extLst>
            <a:ext uri="{FF2B5EF4-FFF2-40B4-BE49-F238E27FC236}">
              <a16:creationId xmlns:a16="http://schemas.microsoft.com/office/drawing/2014/main" id="{74F61542-0654-1E90-2676-A3F3C09D244E}"/>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478155</xdr:colOff>
      <xdr:row>19</xdr:row>
      <xdr:rowOff>209550</xdr:rowOff>
    </xdr:from>
    <xdr:to>
      <xdr:col>40</xdr:col>
      <xdr:colOff>39686</xdr:colOff>
      <xdr:row>20</xdr:row>
      <xdr:rowOff>162264</xdr:rowOff>
    </xdr:to>
    <xdr:sp macro="" textlink="">
      <xdr:nvSpPr>
        <xdr:cNvPr id="6159" name="Text Box 15">
          <a:extLst>
            <a:ext uri="{FF2B5EF4-FFF2-40B4-BE49-F238E27FC236}">
              <a16:creationId xmlns:a16="http://schemas.microsoft.com/office/drawing/2014/main" id="{247BC141-ABA4-7009-D7FC-ECDB5F9111D2}"/>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253365</xdr:colOff>
      <xdr:row>20</xdr:row>
      <xdr:rowOff>783</xdr:rowOff>
    </xdr:from>
    <xdr:to>
      <xdr:col>47</xdr:col>
      <xdr:colOff>66779</xdr:colOff>
      <xdr:row>21</xdr:row>
      <xdr:rowOff>1755</xdr:rowOff>
    </xdr:to>
    <xdr:sp macro="" textlink="">
      <xdr:nvSpPr>
        <xdr:cNvPr id="6160" name="Text Box 16">
          <a:extLst>
            <a:ext uri="{FF2B5EF4-FFF2-40B4-BE49-F238E27FC236}">
              <a16:creationId xmlns:a16="http://schemas.microsoft.com/office/drawing/2014/main" id="{60A0E124-F989-FDF6-AB22-798BC22F8F1A}"/>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127635</xdr:colOff>
      <xdr:row>20</xdr:row>
      <xdr:rowOff>783</xdr:rowOff>
    </xdr:from>
    <xdr:to>
      <xdr:col>57</xdr:col>
      <xdr:colOff>30471</xdr:colOff>
      <xdr:row>21</xdr:row>
      <xdr:rowOff>1755</xdr:rowOff>
    </xdr:to>
    <xdr:sp macro="" textlink="">
      <xdr:nvSpPr>
        <xdr:cNvPr id="6161" name="Text Box 17">
          <a:extLst>
            <a:ext uri="{FF2B5EF4-FFF2-40B4-BE49-F238E27FC236}">
              <a16:creationId xmlns:a16="http://schemas.microsoft.com/office/drawing/2014/main" id="{033E6DF2-4C9C-4D65-BDA6-96D278399F4F}"/>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20</xdr:row>
      <xdr:rowOff>0</xdr:rowOff>
    </xdr:from>
    <xdr:to>
      <xdr:col>61</xdr:col>
      <xdr:colOff>38100</xdr:colOff>
      <xdr:row>21</xdr:row>
      <xdr:rowOff>0</xdr:rowOff>
    </xdr:to>
    <xdr:sp macro="" textlink="">
      <xdr:nvSpPr>
        <xdr:cNvPr id="5496" name="Text Box 18">
          <a:extLst>
            <a:ext uri="{FF2B5EF4-FFF2-40B4-BE49-F238E27FC236}">
              <a16:creationId xmlns:a16="http://schemas.microsoft.com/office/drawing/2014/main" id="{11A545A5-8530-1E6C-3D57-0B42ABA09FCF}"/>
            </a:ext>
          </a:extLst>
        </xdr:cNvPr>
        <xdr:cNvSpPr txBox="1">
          <a:spLocks noChangeArrowheads="1"/>
        </xdr:cNvSpPr>
      </xdr:nvSpPr>
      <xdr:spPr bwMode="auto">
        <a:xfrm>
          <a:off x="13115925" y="3200400"/>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188595</xdr:colOff>
      <xdr:row>19</xdr:row>
      <xdr:rowOff>190500</xdr:rowOff>
    </xdr:from>
    <xdr:to>
      <xdr:col>6</xdr:col>
      <xdr:colOff>59204</xdr:colOff>
      <xdr:row>20</xdr:row>
      <xdr:rowOff>152400</xdr:rowOff>
    </xdr:to>
    <xdr:sp macro="" textlink="">
      <xdr:nvSpPr>
        <xdr:cNvPr id="6163" name="Text Box 19">
          <a:extLst>
            <a:ext uri="{FF2B5EF4-FFF2-40B4-BE49-F238E27FC236}">
              <a16:creationId xmlns:a16="http://schemas.microsoft.com/office/drawing/2014/main" id="{5798C762-FCF3-E8D8-23F6-D1276F2BE8EF}"/>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10</xdr:col>
      <xdr:colOff>175260</xdr:colOff>
      <xdr:row>19</xdr:row>
      <xdr:rowOff>190500</xdr:rowOff>
    </xdr:from>
    <xdr:to>
      <xdr:col>11</xdr:col>
      <xdr:colOff>65884</xdr:colOff>
      <xdr:row>20</xdr:row>
      <xdr:rowOff>152400</xdr:rowOff>
    </xdr:to>
    <xdr:sp macro="" textlink="">
      <xdr:nvSpPr>
        <xdr:cNvPr id="6164" name="Text Box 20">
          <a:extLst>
            <a:ext uri="{FF2B5EF4-FFF2-40B4-BE49-F238E27FC236}">
              <a16:creationId xmlns:a16="http://schemas.microsoft.com/office/drawing/2014/main" id="{621DCFA5-2592-F1B3-CBDE-0BB2195C4BCC}"/>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18</xdr:col>
      <xdr:colOff>146685</xdr:colOff>
      <xdr:row>19</xdr:row>
      <xdr:rowOff>190500</xdr:rowOff>
    </xdr:from>
    <xdr:to>
      <xdr:col>20</xdr:col>
      <xdr:colOff>49343</xdr:colOff>
      <xdr:row>20</xdr:row>
      <xdr:rowOff>152400</xdr:rowOff>
    </xdr:to>
    <xdr:sp macro="" textlink="">
      <xdr:nvSpPr>
        <xdr:cNvPr id="6165" name="Text Box 21">
          <a:extLst>
            <a:ext uri="{FF2B5EF4-FFF2-40B4-BE49-F238E27FC236}">
              <a16:creationId xmlns:a16="http://schemas.microsoft.com/office/drawing/2014/main" id="{23596D90-9184-CC9A-B4FF-2B61F480271A}"/>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49457</xdr:colOff>
      <xdr:row>20</xdr:row>
      <xdr:rowOff>152400</xdr:rowOff>
    </xdr:to>
    <xdr:sp macro="" textlink="">
      <xdr:nvSpPr>
        <xdr:cNvPr id="6166" name="Text Box 22">
          <a:extLst>
            <a:ext uri="{FF2B5EF4-FFF2-40B4-BE49-F238E27FC236}">
              <a16:creationId xmlns:a16="http://schemas.microsoft.com/office/drawing/2014/main" id="{E2C8ECB4-1EC7-1F63-E41D-8C9513003C52}"/>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36</xdr:col>
      <xdr:colOff>97155</xdr:colOff>
      <xdr:row>19</xdr:row>
      <xdr:rowOff>180975</xdr:rowOff>
    </xdr:from>
    <xdr:to>
      <xdr:col>37</xdr:col>
      <xdr:colOff>59055</xdr:colOff>
      <xdr:row>20</xdr:row>
      <xdr:rowOff>150633</xdr:rowOff>
    </xdr:to>
    <xdr:sp macro="" textlink="">
      <xdr:nvSpPr>
        <xdr:cNvPr id="6167" name="Text Box 23">
          <a:extLst>
            <a:ext uri="{FF2B5EF4-FFF2-40B4-BE49-F238E27FC236}">
              <a16:creationId xmlns:a16="http://schemas.microsoft.com/office/drawing/2014/main" id="{D4502AA1-3311-940B-6098-3D582B1794C0}"/>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40</xdr:col>
      <xdr:colOff>167640</xdr:colOff>
      <xdr:row>19</xdr:row>
      <xdr:rowOff>190500</xdr:rowOff>
    </xdr:from>
    <xdr:to>
      <xdr:col>41</xdr:col>
      <xdr:colOff>39522</xdr:colOff>
      <xdr:row>20</xdr:row>
      <xdr:rowOff>152400</xdr:rowOff>
    </xdr:to>
    <xdr:sp macro="" textlink="">
      <xdr:nvSpPr>
        <xdr:cNvPr id="6168" name="Text Box 24">
          <a:extLst>
            <a:ext uri="{FF2B5EF4-FFF2-40B4-BE49-F238E27FC236}">
              <a16:creationId xmlns:a16="http://schemas.microsoft.com/office/drawing/2014/main" id="{37736C37-ABCA-51E9-3B0D-B3826B1FCEB0}"/>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255270</xdr:colOff>
      <xdr:row>19</xdr:row>
      <xdr:rowOff>180975</xdr:rowOff>
    </xdr:from>
    <xdr:to>
      <xdr:col>49</xdr:col>
      <xdr:colOff>58720</xdr:colOff>
      <xdr:row>20</xdr:row>
      <xdr:rowOff>150633</xdr:rowOff>
    </xdr:to>
    <xdr:sp macro="" textlink="">
      <xdr:nvSpPr>
        <xdr:cNvPr id="6169" name="Text Box 25">
          <a:extLst>
            <a:ext uri="{FF2B5EF4-FFF2-40B4-BE49-F238E27FC236}">
              <a16:creationId xmlns:a16="http://schemas.microsoft.com/office/drawing/2014/main" id="{070D8295-8E54-BD9E-D19C-50DD5C7E08AF}"/>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228600</xdr:colOff>
      <xdr:row>18</xdr:row>
      <xdr:rowOff>190500</xdr:rowOff>
    </xdr:from>
    <xdr:to>
      <xdr:col>58</xdr:col>
      <xdr:colOff>38100</xdr:colOff>
      <xdr:row>19</xdr:row>
      <xdr:rowOff>152400</xdr:rowOff>
    </xdr:to>
    <xdr:sp macro="" textlink="">
      <xdr:nvSpPr>
        <xdr:cNvPr id="5504" name="Text Box 26">
          <a:extLst>
            <a:ext uri="{FF2B5EF4-FFF2-40B4-BE49-F238E27FC236}">
              <a16:creationId xmlns:a16="http://schemas.microsoft.com/office/drawing/2014/main" id="{E6F04862-84C6-7F4D-0361-7292D0DF09D2}"/>
            </a:ext>
          </a:extLst>
        </xdr:cNvPr>
        <xdr:cNvSpPr txBox="1">
          <a:spLocks noChangeArrowheads="1"/>
        </xdr:cNvSpPr>
      </xdr:nvSpPr>
      <xdr:spPr bwMode="auto">
        <a:xfrm>
          <a:off x="11972925" y="2638425"/>
          <a:ext cx="1905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167640</xdr:colOff>
      <xdr:row>38</xdr:row>
      <xdr:rowOff>1226</xdr:rowOff>
    </xdr:from>
    <xdr:to>
      <xdr:col>34</xdr:col>
      <xdr:colOff>87567</xdr:colOff>
      <xdr:row>38</xdr:row>
      <xdr:rowOff>143032</xdr:rowOff>
    </xdr:to>
    <xdr:sp macro="" textlink="">
      <xdr:nvSpPr>
        <xdr:cNvPr id="6171" name="Text Box 27">
          <a:extLst>
            <a:ext uri="{FF2B5EF4-FFF2-40B4-BE49-F238E27FC236}">
              <a16:creationId xmlns:a16="http://schemas.microsoft.com/office/drawing/2014/main" id="{8676B5EC-8537-9158-7A4C-EC982F0354EE}"/>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158115</xdr:colOff>
      <xdr:row>38</xdr:row>
      <xdr:rowOff>247650</xdr:rowOff>
    </xdr:from>
    <xdr:to>
      <xdr:col>34</xdr:col>
      <xdr:colOff>78328</xdr:colOff>
      <xdr:row>39</xdr:row>
      <xdr:rowOff>143420</xdr:rowOff>
    </xdr:to>
    <xdr:sp macro="" textlink="">
      <xdr:nvSpPr>
        <xdr:cNvPr id="6172" name="Text Box 28">
          <a:extLst>
            <a:ext uri="{FF2B5EF4-FFF2-40B4-BE49-F238E27FC236}">
              <a16:creationId xmlns:a16="http://schemas.microsoft.com/office/drawing/2014/main" id="{D4A831AC-D485-BCE2-E953-28039C544278}"/>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55245</xdr:rowOff>
    </xdr:from>
    <xdr:to>
      <xdr:col>27</xdr:col>
      <xdr:colOff>49457</xdr:colOff>
      <xdr:row>38</xdr:row>
      <xdr:rowOff>172915</xdr:rowOff>
    </xdr:to>
    <xdr:sp macro="" textlink="">
      <xdr:nvSpPr>
        <xdr:cNvPr id="6173" name="Text Box 29">
          <a:extLst>
            <a:ext uri="{FF2B5EF4-FFF2-40B4-BE49-F238E27FC236}">
              <a16:creationId xmlns:a16="http://schemas.microsoft.com/office/drawing/2014/main" id="{7A62A1B4-96FB-C04D-3F11-71EEECA72799}"/>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253365</xdr:colOff>
      <xdr:row>37</xdr:row>
      <xdr:rowOff>55245</xdr:rowOff>
    </xdr:from>
    <xdr:to>
      <xdr:col>49</xdr:col>
      <xdr:colOff>55448</xdr:colOff>
      <xdr:row>38</xdr:row>
      <xdr:rowOff>172915</xdr:rowOff>
    </xdr:to>
    <xdr:sp macro="" textlink="">
      <xdr:nvSpPr>
        <xdr:cNvPr id="6174" name="Text Box 30">
          <a:extLst>
            <a:ext uri="{FF2B5EF4-FFF2-40B4-BE49-F238E27FC236}">
              <a16:creationId xmlns:a16="http://schemas.microsoft.com/office/drawing/2014/main" id="{DD109C62-0CE5-5556-0CC8-E3ECD3277747}"/>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257175</xdr:colOff>
      <xdr:row>37</xdr:row>
      <xdr:rowOff>66675</xdr:rowOff>
    </xdr:from>
    <xdr:to>
      <xdr:col>58</xdr:col>
      <xdr:colOff>66675</xdr:colOff>
      <xdr:row>38</xdr:row>
      <xdr:rowOff>161925</xdr:rowOff>
    </xdr:to>
    <xdr:sp macro="" textlink="">
      <xdr:nvSpPr>
        <xdr:cNvPr id="5509" name="Text Box 31">
          <a:extLst>
            <a:ext uri="{FF2B5EF4-FFF2-40B4-BE49-F238E27FC236}">
              <a16:creationId xmlns:a16="http://schemas.microsoft.com/office/drawing/2014/main" id="{C119BB43-1BE1-A445-06F0-52A104ED414B}"/>
            </a:ext>
          </a:extLst>
        </xdr:cNvPr>
        <xdr:cNvSpPr txBox="1">
          <a:spLocks noChangeArrowheads="1"/>
        </xdr:cNvSpPr>
      </xdr:nvSpPr>
      <xdr:spPr bwMode="auto">
        <a:xfrm>
          <a:off x="12001500" y="6496050"/>
          <a:ext cx="190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5510" name="Text Box 32">
          <a:extLst>
            <a:ext uri="{FF2B5EF4-FFF2-40B4-BE49-F238E27FC236}">
              <a16:creationId xmlns:a16="http://schemas.microsoft.com/office/drawing/2014/main" id="{4840788E-BB96-3CAA-86D9-4C1F6E68B92A}"/>
            </a:ext>
          </a:extLst>
        </xdr:cNvPr>
        <xdr:cNvSpPr txBox="1">
          <a:spLocks noChangeArrowheads="1"/>
        </xdr:cNvSpPr>
      </xdr:nvSpPr>
      <xdr:spPr bwMode="auto">
        <a:xfrm>
          <a:off x="11982450" y="6134100"/>
          <a:ext cx="1905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283845</xdr:colOff>
      <xdr:row>35</xdr:row>
      <xdr:rowOff>217170</xdr:rowOff>
    </xdr:from>
    <xdr:to>
      <xdr:col>49</xdr:col>
      <xdr:colOff>87295</xdr:colOff>
      <xdr:row>36</xdr:row>
      <xdr:rowOff>140970</xdr:rowOff>
    </xdr:to>
    <xdr:sp macro="" textlink="">
      <xdr:nvSpPr>
        <xdr:cNvPr id="6177" name="Text Box 33">
          <a:extLst>
            <a:ext uri="{FF2B5EF4-FFF2-40B4-BE49-F238E27FC236}">
              <a16:creationId xmlns:a16="http://schemas.microsoft.com/office/drawing/2014/main" id="{A8B29EBE-6E08-CFE5-E51B-60DE1CE1E0D3}"/>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127635</xdr:colOff>
      <xdr:row>35</xdr:row>
      <xdr:rowOff>217170</xdr:rowOff>
    </xdr:from>
    <xdr:to>
      <xdr:col>27</xdr:col>
      <xdr:colOff>68751</xdr:colOff>
      <xdr:row>36</xdr:row>
      <xdr:rowOff>140970</xdr:rowOff>
    </xdr:to>
    <xdr:sp macro="" textlink="">
      <xdr:nvSpPr>
        <xdr:cNvPr id="6178" name="Text Box 34">
          <a:extLst>
            <a:ext uri="{FF2B5EF4-FFF2-40B4-BE49-F238E27FC236}">
              <a16:creationId xmlns:a16="http://schemas.microsoft.com/office/drawing/2014/main" id="{4F471CCC-7E5B-CFAD-B149-28B21BB23063}"/>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165735</xdr:colOff>
      <xdr:row>42</xdr:row>
      <xdr:rowOff>114300</xdr:rowOff>
    </xdr:from>
    <xdr:to>
      <xdr:col>10</xdr:col>
      <xdr:colOff>59896</xdr:colOff>
      <xdr:row>43</xdr:row>
      <xdr:rowOff>152400</xdr:rowOff>
    </xdr:to>
    <xdr:sp macro="" textlink="">
      <xdr:nvSpPr>
        <xdr:cNvPr id="6179" name="Text Box 35">
          <a:extLst>
            <a:ext uri="{FF2B5EF4-FFF2-40B4-BE49-F238E27FC236}">
              <a16:creationId xmlns:a16="http://schemas.microsoft.com/office/drawing/2014/main" id="{E89DFBBF-397B-234D-7731-C8EBA58C0FA4}"/>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89535</xdr:colOff>
      <xdr:row>42</xdr:row>
      <xdr:rowOff>114300</xdr:rowOff>
    </xdr:from>
    <xdr:to>
      <xdr:col>16</xdr:col>
      <xdr:colOff>28943</xdr:colOff>
      <xdr:row>43</xdr:row>
      <xdr:rowOff>152400</xdr:rowOff>
    </xdr:to>
    <xdr:sp macro="" textlink="">
      <xdr:nvSpPr>
        <xdr:cNvPr id="6180" name="Text Box 36">
          <a:extLst>
            <a:ext uri="{FF2B5EF4-FFF2-40B4-BE49-F238E27FC236}">
              <a16:creationId xmlns:a16="http://schemas.microsoft.com/office/drawing/2014/main" id="{2DC34774-7ACB-0E0E-7F4E-FA03DE8BA49F}"/>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68580</xdr:colOff>
      <xdr:row>42</xdr:row>
      <xdr:rowOff>123825</xdr:rowOff>
    </xdr:from>
    <xdr:to>
      <xdr:col>31</xdr:col>
      <xdr:colOff>59260</xdr:colOff>
      <xdr:row>43</xdr:row>
      <xdr:rowOff>161925</xdr:rowOff>
    </xdr:to>
    <xdr:sp macro="" textlink="">
      <xdr:nvSpPr>
        <xdr:cNvPr id="6181" name="Text Box 37">
          <a:extLst>
            <a:ext uri="{FF2B5EF4-FFF2-40B4-BE49-F238E27FC236}">
              <a16:creationId xmlns:a16="http://schemas.microsoft.com/office/drawing/2014/main" id="{98A47FDB-AEEB-E2B6-7A77-867DAC7C6219}"/>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97155</xdr:colOff>
      <xdr:row>42</xdr:row>
      <xdr:rowOff>123825</xdr:rowOff>
    </xdr:from>
    <xdr:to>
      <xdr:col>37</xdr:col>
      <xdr:colOff>59055</xdr:colOff>
      <xdr:row>43</xdr:row>
      <xdr:rowOff>161925</xdr:rowOff>
    </xdr:to>
    <xdr:sp macro="" textlink="">
      <xdr:nvSpPr>
        <xdr:cNvPr id="6182" name="Text Box 38">
          <a:extLst>
            <a:ext uri="{FF2B5EF4-FFF2-40B4-BE49-F238E27FC236}">
              <a16:creationId xmlns:a16="http://schemas.microsoft.com/office/drawing/2014/main" id="{65C05045-EA46-BAC0-6DA3-DA5DE2674CD5}"/>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253365</xdr:colOff>
      <xdr:row>42</xdr:row>
      <xdr:rowOff>114300</xdr:rowOff>
    </xdr:from>
    <xdr:to>
      <xdr:col>47</xdr:col>
      <xdr:colOff>66779</xdr:colOff>
      <xdr:row>43</xdr:row>
      <xdr:rowOff>152400</xdr:rowOff>
    </xdr:to>
    <xdr:sp macro="" textlink="">
      <xdr:nvSpPr>
        <xdr:cNvPr id="6183" name="Text Box 39">
          <a:extLst>
            <a:ext uri="{FF2B5EF4-FFF2-40B4-BE49-F238E27FC236}">
              <a16:creationId xmlns:a16="http://schemas.microsoft.com/office/drawing/2014/main" id="{1E3F0381-E6F0-E296-8DEC-CB82C85CA7AD}"/>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87630</xdr:colOff>
      <xdr:row>42</xdr:row>
      <xdr:rowOff>123825</xdr:rowOff>
    </xdr:from>
    <xdr:to>
      <xdr:col>53</xdr:col>
      <xdr:colOff>41702</xdr:colOff>
      <xdr:row>43</xdr:row>
      <xdr:rowOff>161925</xdr:rowOff>
    </xdr:to>
    <xdr:sp macro="" textlink="">
      <xdr:nvSpPr>
        <xdr:cNvPr id="6184" name="Text Box 40">
          <a:extLst>
            <a:ext uri="{FF2B5EF4-FFF2-40B4-BE49-F238E27FC236}">
              <a16:creationId xmlns:a16="http://schemas.microsoft.com/office/drawing/2014/main" id="{8581B7C3-1F03-3384-0F98-ED0C8CC21EC1}"/>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49</xdr:col>
      <xdr:colOff>1070</xdr:colOff>
      <xdr:row>35</xdr:row>
      <xdr:rowOff>217170</xdr:rowOff>
    </xdr:from>
    <xdr:to>
      <xdr:col>49</xdr:col>
      <xdr:colOff>59386</xdr:colOff>
      <xdr:row>36</xdr:row>
      <xdr:rowOff>140970</xdr:rowOff>
    </xdr:to>
    <xdr:sp macro="" textlink="">
      <xdr:nvSpPr>
        <xdr:cNvPr id="6185" name="Text Box 41">
          <a:extLst>
            <a:ext uri="{FF2B5EF4-FFF2-40B4-BE49-F238E27FC236}">
              <a16:creationId xmlns:a16="http://schemas.microsoft.com/office/drawing/2014/main" id="{16114628-0F66-C9C8-5BDB-892811AD20AB}"/>
            </a:ext>
          </a:extLst>
        </xdr:cNvPr>
        <xdr:cNvSpPr txBox="1">
          <a:spLocks noChangeArrowheads="1"/>
        </xdr:cNvSpPr>
      </xdr:nvSpPr>
      <xdr:spPr bwMode="auto">
        <a:xfrm>
          <a:off x="10506075" y="6124575"/>
          <a:ext cx="66675"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38</xdr:col>
      <xdr:colOff>123825</xdr:colOff>
      <xdr:row>19</xdr:row>
      <xdr:rowOff>171450</xdr:rowOff>
    </xdr:from>
    <xdr:to>
      <xdr:col>39</xdr:col>
      <xdr:colOff>495300</xdr:colOff>
      <xdr:row>21</xdr:row>
      <xdr:rowOff>76200</xdr:rowOff>
    </xdr:to>
    <xdr:sp macro="" textlink="">
      <xdr:nvSpPr>
        <xdr:cNvPr id="5520" name="Oval 43">
          <a:extLst>
            <a:ext uri="{FF2B5EF4-FFF2-40B4-BE49-F238E27FC236}">
              <a16:creationId xmlns:a16="http://schemas.microsoft.com/office/drawing/2014/main" id="{D2FC6907-B38C-652A-7AA1-4BCA0636D99C}"/>
            </a:ext>
          </a:extLst>
        </xdr:cNvPr>
        <xdr:cNvSpPr>
          <a:spLocks noChangeArrowheads="1"/>
        </xdr:cNvSpPr>
      </xdr:nvSpPr>
      <xdr:spPr bwMode="auto">
        <a:xfrm>
          <a:off x="7791450" y="315277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262890</xdr:colOff>
      <xdr:row>29</xdr:row>
      <xdr:rowOff>114300</xdr:rowOff>
    </xdr:from>
    <xdr:to>
      <xdr:col>44</xdr:col>
      <xdr:colOff>203742</xdr:colOff>
      <xdr:row>32</xdr:row>
      <xdr:rowOff>152400</xdr:rowOff>
    </xdr:to>
    <xdr:sp macro="" textlink="">
      <xdr:nvSpPr>
        <xdr:cNvPr id="6192" name="Text Box 48">
          <a:extLst>
            <a:ext uri="{FF2B5EF4-FFF2-40B4-BE49-F238E27FC236}">
              <a16:creationId xmlns:a16="http://schemas.microsoft.com/office/drawing/2014/main" id="{900DCEF4-C753-6FE6-47BF-7C2FDB2ED892}"/>
            </a:ext>
          </a:extLst>
        </xdr:cNvPr>
        <xdr:cNvSpPr txBox="1">
          <a:spLocks noChangeArrowheads="1"/>
        </xdr:cNvSpPr>
      </xdr:nvSpPr>
      <xdr:spPr bwMode="auto">
        <a:xfrm>
          <a:off x="8229600" y="4943475"/>
          <a:ext cx="1333500" cy="58102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月から</a:t>
          </a:r>
          <a:r>
            <a:rPr lang="en-US" altLang="ja-JP" sz="1100" b="0" i="0" strike="noStrike">
              <a:solidFill>
                <a:srgbClr val="000000"/>
              </a:solidFill>
              <a:latin typeface="ＭＳ Ｐゴシック"/>
              <a:ea typeface="ＭＳ Ｐゴシック"/>
            </a:rPr>
            <a:t>3</a:t>
          </a:r>
          <a:r>
            <a:rPr lang="ja-JP" altLang="en-US" sz="1100" b="0" i="0" strike="noStrike">
              <a:solidFill>
                <a:srgbClr val="000000"/>
              </a:solidFill>
              <a:latin typeface="ＭＳ Ｐゴシック"/>
              <a:ea typeface="ＭＳ Ｐゴシック"/>
            </a:rPr>
            <a:t>月までの人員を</a:t>
          </a:r>
          <a:r>
            <a:rPr lang="en-US" altLang="ja-JP" sz="1100" b="0" i="0" strike="noStrike">
              <a:solidFill>
                <a:srgbClr val="000000"/>
              </a:solidFill>
              <a:latin typeface="ＭＳ Ｐゴシック"/>
              <a:ea typeface="ＭＳ Ｐゴシック"/>
            </a:rPr>
            <a:t>12</a:t>
          </a:r>
          <a:r>
            <a:rPr lang="ja-JP" altLang="en-US" sz="1100" b="0" i="0" strike="noStrike">
              <a:solidFill>
                <a:srgbClr val="000000"/>
              </a:solidFill>
              <a:latin typeface="ＭＳ Ｐゴシック"/>
              <a:ea typeface="ＭＳ Ｐゴシック"/>
            </a:rPr>
            <a:t>で割ったもの（端数は切捨て）</a:t>
          </a:r>
        </a:p>
      </xdr:txBody>
    </xdr:sp>
    <xdr:clientData/>
  </xdr:twoCellAnchor>
  <xdr:twoCellAnchor>
    <xdr:from>
      <xdr:col>43</xdr:col>
      <xdr:colOff>57150</xdr:colOff>
      <xdr:row>19</xdr:row>
      <xdr:rowOff>152400</xdr:rowOff>
    </xdr:from>
    <xdr:to>
      <xdr:col>46</xdr:col>
      <xdr:colOff>257175</xdr:colOff>
      <xdr:row>21</xdr:row>
      <xdr:rowOff>57150</xdr:rowOff>
    </xdr:to>
    <xdr:sp macro="" textlink="">
      <xdr:nvSpPr>
        <xdr:cNvPr id="5522" name="Oval 53">
          <a:extLst>
            <a:ext uri="{FF2B5EF4-FFF2-40B4-BE49-F238E27FC236}">
              <a16:creationId xmlns:a16="http://schemas.microsoft.com/office/drawing/2014/main" id="{44B1F4AB-83C8-F8BC-8C62-039C0DBE941A}"/>
            </a:ext>
          </a:extLst>
        </xdr:cNvPr>
        <xdr:cNvSpPr>
          <a:spLocks noChangeArrowheads="1"/>
        </xdr:cNvSpPr>
      </xdr:nvSpPr>
      <xdr:spPr bwMode="auto">
        <a:xfrm>
          <a:off x="9324975" y="3133725"/>
          <a:ext cx="676275" cy="3048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5523" name="Oval 57">
          <a:extLst>
            <a:ext uri="{FF2B5EF4-FFF2-40B4-BE49-F238E27FC236}">
              <a16:creationId xmlns:a16="http://schemas.microsoft.com/office/drawing/2014/main" id="{25511039-F4F2-F5EB-0B63-4D8686AB26E1}"/>
            </a:ext>
          </a:extLst>
        </xdr:cNvPr>
        <xdr:cNvSpPr>
          <a:spLocks noChangeArrowheads="1"/>
        </xdr:cNvSpPr>
      </xdr:nvSpPr>
      <xdr:spPr bwMode="auto">
        <a:xfrm>
          <a:off x="11468100" y="657225"/>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5524" name="Oval 58">
          <a:extLst>
            <a:ext uri="{FF2B5EF4-FFF2-40B4-BE49-F238E27FC236}">
              <a16:creationId xmlns:a16="http://schemas.microsoft.com/office/drawing/2014/main" id="{72A70E89-1C9C-8A8A-28F9-15E3A4520F15}"/>
            </a:ext>
          </a:extLst>
        </xdr:cNvPr>
        <xdr:cNvSpPr>
          <a:spLocks noChangeArrowheads="1"/>
        </xdr:cNvSpPr>
      </xdr:nvSpPr>
      <xdr:spPr bwMode="auto">
        <a:xfrm>
          <a:off x="10163175" y="6124575"/>
          <a:ext cx="428625" cy="4381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5525" name="Line 60">
          <a:extLst>
            <a:ext uri="{FF2B5EF4-FFF2-40B4-BE49-F238E27FC236}">
              <a16:creationId xmlns:a16="http://schemas.microsoft.com/office/drawing/2014/main" id="{8768674D-B694-3C90-7C34-765CEB8B562A}"/>
            </a:ext>
          </a:extLst>
        </xdr:cNvPr>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59055</xdr:colOff>
      <xdr:row>23</xdr:row>
      <xdr:rowOff>114300</xdr:rowOff>
    </xdr:from>
    <xdr:to>
      <xdr:col>40</xdr:col>
      <xdr:colOff>167662</xdr:colOff>
      <xdr:row>27</xdr:row>
      <xdr:rowOff>76200</xdr:rowOff>
    </xdr:to>
    <xdr:sp macro="" textlink="">
      <xdr:nvSpPr>
        <xdr:cNvPr id="6211" name="Text Box 67">
          <a:extLst>
            <a:ext uri="{FF2B5EF4-FFF2-40B4-BE49-F238E27FC236}">
              <a16:creationId xmlns:a16="http://schemas.microsoft.com/office/drawing/2014/main" id="{87E05406-7830-7D6A-DE24-E66518F7EEAA}"/>
            </a:ext>
          </a:extLst>
        </xdr:cNvPr>
        <xdr:cNvSpPr txBox="1">
          <a:spLocks noChangeArrowheads="1"/>
        </xdr:cNvSpPr>
      </xdr:nvSpPr>
      <xdr:spPr bwMode="auto">
        <a:xfrm>
          <a:off x="7553325" y="3857625"/>
          <a:ext cx="1219200" cy="6858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5527" name="Oval 68">
          <a:extLst>
            <a:ext uri="{FF2B5EF4-FFF2-40B4-BE49-F238E27FC236}">
              <a16:creationId xmlns:a16="http://schemas.microsoft.com/office/drawing/2014/main" id="{1B7AB157-3EB8-D6C0-391F-AAF275A1A020}"/>
            </a:ext>
          </a:extLst>
        </xdr:cNvPr>
        <xdr:cNvSpPr>
          <a:spLocks noChangeArrowheads="1"/>
        </xdr:cNvSpPr>
      </xdr:nvSpPr>
      <xdr:spPr bwMode="auto">
        <a:xfrm>
          <a:off x="8153400" y="1752600"/>
          <a:ext cx="200025"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5528" name="Oval 70">
          <a:extLst>
            <a:ext uri="{FF2B5EF4-FFF2-40B4-BE49-F238E27FC236}">
              <a16:creationId xmlns:a16="http://schemas.microsoft.com/office/drawing/2014/main" id="{9F36D21C-9815-D0E6-F58F-F311C68A6EE4}"/>
            </a:ext>
          </a:extLst>
        </xdr:cNvPr>
        <xdr:cNvSpPr>
          <a:spLocks noChangeArrowheads="1"/>
        </xdr:cNvSpPr>
      </xdr:nvSpPr>
      <xdr:spPr bwMode="auto">
        <a:xfrm>
          <a:off x="11115675" y="6172200"/>
          <a:ext cx="638175" cy="3333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291465</xdr:colOff>
      <xdr:row>39</xdr:row>
      <xdr:rowOff>57150</xdr:rowOff>
    </xdr:from>
    <xdr:to>
      <xdr:col>43</xdr:col>
      <xdr:colOff>18833</xdr:colOff>
      <xdr:row>43</xdr:row>
      <xdr:rowOff>150515</xdr:rowOff>
    </xdr:to>
    <xdr:sp macro="" textlink="">
      <xdr:nvSpPr>
        <xdr:cNvPr id="6216" name="Text Box 72">
          <a:extLst>
            <a:ext uri="{FF2B5EF4-FFF2-40B4-BE49-F238E27FC236}">
              <a16:creationId xmlns:a16="http://schemas.microsoft.com/office/drawing/2014/main" id="{774767EF-1032-637B-16F6-09F956BFBCF3}"/>
            </a:ext>
          </a:extLst>
        </xdr:cNvPr>
        <xdr:cNvSpPr txBox="1">
          <a:spLocks noChangeArrowheads="1"/>
        </xdr:cNvSpPr>
      </xdr:nvSpPr>
      <xdr:spPr bwMode="auto">
        <a:xfrm>
          <a:off x="8258175" y="6810375"/>
          <a:ext cx="1019175" cy="6762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千円未満の端数は切捨て（自動計算）</a:t>
          </a:r>
        </a:p>
      </xdr:txBody>
    </xdr:sp>
    <xdr:clientData/>
  </xdr:twoCellAnchor>
  <xdr:twoCellAnchor>
    <xdr:from>
      <xdr:col>44</xdr:col>
      <xdr:colOff>9525</xdr:colOff>
      <xdr:row>37</xdr:row>
      <xdr:rowOff>57150</xdr:rowOff>
    </xdr:from>
    <xdr:to>
      <xdr:col>52</xdr:col>
      <xdr:colOff>0</xdr:colOff>
      <xdr:row>39</xdr:row>
      <xdr:rowOff>142875</xdr:rowOff>
    </xdr:to>
    <xdr:sp macro="" textlink="">
      <xdr:nvSpPr>
        <xdr:cNvPr id="5530" name="Line 74">
          <a:extLst>
            <a:ext uri="{FF2B5EF4-FFF2-40B4-BE49-F238E27FC236}">
              <a16:creationId xmlns:a16="http://schemas.microsoft.com/office/drawing/2014/main" id="{F395F1E8-1AD7-48AC-2FC5-F5E6EA1FBB38}"/>
            </a:ext>
          </a:extLst>
        </xdr:cNvPr>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192405</xdr:colOff>
      <xdr:row>1</xdr:row>
      <xdr:rowOff>133350</xdr:rowOff>
    </xdr:from>
    <xdr:to>
      <xdr:col>15</xdr:col>
      <xdr:colOff>30484</xdr:colOff>
      <xdr:row>4</xdr:row>
      <xdr:rowOff>9525</xdr:rowOff>
    </xdr:to>
    <xdr:sp macro="" textlink="">
      <xdr:nvSpPr>
        <xdr:cNvPr id="6220" name="Text Box 76">
          <a:extLst>
            <a:ext uri="{FF2B5EF4-FFF2-40B4-BE49-F238E27FC236}">
              <a16:creationId xmlns:a16="http://schemas.microsoft.com/office/drawing/2014/main" id="{D4FB8B9E-0AE0-E79C-37E8-078E20DC9B6B}"/>
            </a:ext>
          </a:extLst>
        </xdr:cNvPr>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1">
            <a:defRPr sz="1000"/>
          </a:pPr>
          <a:r>
            <a:rPr lang="ja-JP" altLang="en-US" sz="2600" b="0" i="0" strike="noStrike">
              <a:solidFill>
                <a:srgbClr val="000000"/>
              </a:solidFill>
              <a:latin typeface="ＭＳ Ｐゴシック"/>
              <a:ea typeface="ＭＳ Ｐゴシック"/>
            </a:rPr>
            <a:t>記載例</a:t>
          </a:r>
        </a:p>
      </xdr:txBody>
    </xdr:sp>
    <xdr:clientData/>
  </xdr:twoCellAnchor>
  <xdr:twoCellAnchor>
    <xdr:from>
      <xdr:col>9</xdr:col>
      <xdr:colOff>156210</xdr:colOff>
      <xdr:row>21</xdr:row>
      <xdr:rowOff>140970</xdr:rowOff>
    </xdr:from>
    <xdr:to>
      <xdr:col>26</xdr:col>
      <xdr:colOff>49603</xdr:colOff>
      <xdr:row>26</xdr:row>
      <xdr:rowOff>76204</xdr:rowOff>
    </xdr:to>
    <xdr:sp macro="" textlink="">
      <xdr:nvSpPr>
        <xdr:cNvPr id="6223" name="Text Box 79">
          <a:extLst>
            <a:ext uri="{FF2B5EF4-FFF2-40B4-BE49-F238E27FC236}">
              <a16:creationId xmlns:a16="http://schemas.microsoft.com/office/drawing/2014/main" id="{1545CE53-1232-0D6A-8F17-1F8D8948FC3E}"/>
            </a:ext>
          </a:extLst>
        </xdr:cNvPr>
        <xdr:cNvSpPr txBox="1">
          <a:spLocks noChangeArrowheads="1"/>
        </xdr:cNvSpPr>
      </xdr:nvSpPr>
      <xdr:spPr bwMode="auto">
        <a:xfrm>
          <a:off x="2390775" y="3514725"/>
          <a:ext cx="3219450" cy="847725"/>
        </a:xfrm>
        <a:prstGeom prst="rect">
          <a:avLst/>
        </a:prstGeom>
        <a:solidFill>
          <a:srgbClr val="CCFFCC"/>
        </a:solidFill>
        <a:ln w="9525">
          <a:solidFill>
            <a:srgbClr val="000000"/>
          </a:solidFill>
          <a:miter lim="800000"/>
          <a:headEnd/>
          <a:tailEnd/>
        </a:ln>
      </xdr:spPr>
      <xdr:txBody>
        <a:bodyPr vertOverflow="clip" wrap="square" lIns="36576" tIns="22860" rIns="0" bIns="0" anchor="t" upright="1"/>
        <a:lstStyle/>
        <a:p>
          <a:pPr algn="l" rtl="1">
            <a:lnSpc>
              <a:spcPts val="1700"/>
            </a:lnSpc>
            <a:defRPr sz="1000"/>
          </a:pPr>
          <a:r>
            <a:rPr lang="ja-JP" altLang="en-US" sz="1400" b="0" i="0" strike="noStrike">
              <a:solidFill>
                <a:srgbClr val="000000"/>
              </a:solidFill>
              <a:latin typeface="ＭＳ Ｐゴシック"/>
              <a:ea typeface="ＭＳ Ｐゴシック"/>
            </a:rPr>
            <a:t>労働保険番号 基幹番号の</a:t>
          </a:r>
          <a:r>
            <a:rPr lang="ja-JP" altLang="en-US" sz="1400" b="1" i="0" strike="noStrike">
              <a:solidFill>
                <a:srgbClr val="FF0000"/>
              </a:solidFill>
              <a:latin typeface="ＭＳ Ｐゴシック"/>
              <a:ea typeface="ＭＳ Ｐゴシック"/>
            </a:rPr>
            <a:t>末尾が「２」</a:t>
          </a:r>
          <a:r>
            <a:rPr lang="ja-JP" altLang="en-US" sz="1400" b="0" i="0" strike="noStrike">
              <a:solidFill>
                <a:srgbClr val="000000"/>
              </a:solidFill>
              <a:latin typeface="ＭＳ Ｐゴシック"/>
              <a:ea typeface="ＭＳ Ｐゴシック"/>
            </a:rPr>
            <a:t>の事業所は、雇用保険のみの対象となりますので、右側のみの計算となります。</a:t>
          </a:r>
        </a:p>
      </xdr:txBody>
    </xdr:sp>
    <xdr:clientData/>
  </xdr:twoCellAnchor>
  <xdr:twoCellAnchor>
    <xdr:from>
      <xdr:col>21</xdr:col>
      <xdr:colOff>333375</xdr:colOff>
      <xdr:row>6</xdr:row>
      <xdr:rowOff>0</xdr:rowOff>
    </xdr:from>
    <xdr:to>
      <xdr:col>28</xdr:col>
      <xdr:colOff>9525</xdr:colOff>
      <xdr:row>21</xdr:row>
      <xdr:rowOff>95250</xdr:rowOff>
    </xdr:to>
    <xdr:sp macro="" textlink="">
      <xdr:nvSpPr>
        <xdr:cNvPr id="5533" name="Line 81">
          <a:extLst>
            <a:ext uri="{FF2B5EF4-FFF2-40B4-BE49-F238E27FC236}">
              <a16:creationId xmlns:a16="http://schemas.microsoft.com/office/drawing/2014/main" id="{D2A84976-6F4E-31B3-D9AC-33425A8A1933}"/>
            </a:ext>
          </a:extLst>
        </xdr:cNvPr>
        <xdr:cNvSpPr>
          <a:spLocks noChangeShapeType="1"/>
        </xdr:cNvSpPr>
      </xdr:nvSpPr>
      <xdr:spPr bwMode="auto">
        <a:xfrm flipV="1">
          <a:off x="4876800" y="981075"/>
          <a:ext cx="1028700" cy="2495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1105" name="Line 1">
          <a:extLst>
            <a:ext uri="{FF2B5EF4-FFF2-40B4-BE49-F238E27FC236}">
              <a16:creationId xmlns:a16="http://schemas.microsoft.com/office/drawing/2014/main" id="{060C95C0-6460-B537-8C45-3E784B752BA8}"/>
            </a:ext>
          </a:extLst>
        </xdr:cNvPr>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1106" name="Line 2">
          <a:extLst>
            <a:ext uri="{FF2B5EF4-FFF2-40B4-BE49-F238E27FC236}">
              <a16:creationId xmlns:a16="http://schemas.microsoft.com/office/drawing/2014/main" id="{8DB0B59F-2D2E-3D21-7D5E-A6574BE9AEAC}"/>
            </a:ext>
          </a:extLst>
        </xdr:cNvPr>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5079" name="Line 1">
          <a:extLst>
            <a:ext uri="{FF2B5EF4-FFF2-40B4-BE49-F238E27FC236}">
              <a16:creationId xmlns:a16="http://schemas.microsoft.com/office/drawing/2014/main" id="{A6FAE696-DB69-6DF0-9657-12CDF2C165F4}"/>
            </a:ext>
          </a:extLst>
        </xdr:cNvPr>
        <xdr:cNvSpPr>
          <a:spLocks noChangeShapeType="1"/>
        </xdr:cNvSpPr>
      </xdr:nvSpPr>
      <xdr:spPr bwMode="auto">
        <a:xfrm>
          <a:off x="12811125" y="914400"/>
          <a:ext cx="0" cy="152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253365</xdr:colOff>
      <xdr:row>35</xdr:row>
      <xdr:rowOff>0</xdr:rowOff>
    </xdr:from>
    <xdr:to>
      <xdr:col>34</xdr:col>
      <xdr:colOff>39896</xdr:colOff>
      <xdr:row>35</xdr:row>
      <xdr:rowOff>180975</xdr:rowOff>
    </xdr:to>
    <xdr:sp macro="" textlink="">
      <xdr:nvSpPr>
        <xdr:cNvPr id="2050" name="Text Box 2">
          <a:extLst>
            <a:ext uri="{FF2B5EF4-FFF2-40B4-BE49-F238E27FC236}">
              <a16:creationId xmlns:a16="http://schemas.microsoft.com/office/drawing/2014/main" id="{82415956-09BD-63AC-BA6B-37E498B746C3}"/>
            </a:ext>
          </a:extLst>
        </xdr:cNvPr>
        <xdr:cNvSpPr txBox="1">
          <a:spLocks noChangeArrowheads="1"/>
        </xdr:cNvSpPr>
      </xdr:nvSpPr>
      <xdr:spPr bwMode="auto">
        <a:xfrm>
          <a:off x="6924675"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32</xdr:col>
      <xdr:colOff>135255</xdr:colOff>
      <xdr:row>36</xdr:row>
      <xdr:rowOff>9525</xdr:rowOff>
    </xdr:from>
    <xdr:to>
      <xdr:col>34</xdr:col>
      <xdr:colOff>49530</xdr:colOff>
      <xdr:row>36</xdr:row>
      <xdr:rowOff>161925</xdr:rowOff>
    </xdr:to>
    <xdr:sp macro="" textlink="">
      <xdr:nvSpPr>
        <xdr:cNvPr id="2051" name="Text Box 3">
          <a:extLst>
            <a:ext uri="{FF2B5EF4-FFF2-40B4-BE49-F238E27FC236}">
              <a16:creationId xmlns:a16="http://schemas.microsoft.com/office/drawing/2014/main" id="{8AB4003B-4906-49B4-371D-22339FE6721D}"/>
            </a:ext>
          </a:extLst>
        </xdr:cNvPr>
        <xdr:cNvSpPr txBox="1">
          <a:spLocks noChangeArrowheads="1"/>
        </xdr:cNvSpPr>
      </xdr:nvSpPr>
      <xdr:spPr bwMode="auto">
        <a:xfrm>
          <a:off x="6810375" y="618172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87630</xdr:colOff>
      <xdr:row>35</xdr:row>
      <xdr:rowOff>0</xdr:rowOff>
    </xdr:from>
    <xdr:to>
      <xdr:col>56</xdr:col>
      <xdr:colOff>1905</xdr:colOff>
      <xdr:row>35</xdr:row>
      <xdr:rowOff>180975</xdr:rowOff>
    </xdr:to>
    <xdr:sp macro="" textlink="">
      <xdr:nvSpPr>
        <xdr:cNvPr id="2052" name="Text Box 4">
          <a:extLst>
            <a:ext uri="{FF2B5EF4-FFF2-40B4-BE49-F238E27FC236}">
              <a16:creationId xmlns:a16="http://schemas.microsoft.com/office/drawing/2014/main" id="{17F32AE9-0173-E638-F063-874053774D98}"/>
            </a:ext>
          </a:extLst>
        </xdr:cNvPr>
        <xdr:cNvSpPr txBox="1">
          <a:spLocks noChangeArrowheads="1"/>
        </xdr:cNvSpPr>
      </xdr:nvSpPr>
      <xdr:spPr bwMode="auto">
        <a:xfrm>
          <a:off x="11544300" y="59150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20938</xdr:colOff>
      <xdr:row>36</xdr:row>
      <xdr:rowOff>152400</xdr:rowOff>
    </xdr:to>
    <xdr:sp macro="" textlink="">
      <xdr:nvSpPr>
        <xdr:cNvPr id="2053" name="Text Box 5">
          <a:extLst>
            <a:ext uri="{FF2B5EF4-FFF2-40B4-BE49-F238E27FC236}">
              <a16:creationId xmlns:a16="http://schemas.microsoft.com/office/drawing/2014/main" id="{7DDCD446-2B51-0154-68AD-0EDCA0B4ECDE}"/>
            </a:ext>
          </a:extLst>
        </xdr:cNvPr>
        <xdr:cNvSpPr txBox="1">
          <a:spLocks noChangeArrowheads="1"/>
        </xdr:cNvSpPr>
      </xdr:nvSpPr>
      <xdr:spPr bwMode="auto">
        <a:xfrm>
          <a:off x="1145857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59</xdr:col>
      <xdr:colOff>215265</xdr:colOff>
      <xdr:row>35</xdr:row>
      <xdr:rowOff>15875</xdr:rowOff>
    </xdr:from>
    <xdr:to>
      <xdr:col>61</xdr:col>
      <xdr:colOff>1344</xdr:colOff>
      <xdr:row>35</xdr:row>
      <xdr:rowOff>171907</xdr:rowOff>
    </xdr:to>
    <xdr:sp macro="" textlink="">
      <xdr:nvSpPr>
        <xdr:cNvPr id="2054" name="Text Box 6">
          <a:extLst>
            <a:ext uri="{FF2B5EF4-FFF2-40B4-BE49-F238E27FC236}">
              <a16:creationId xmlns:a16="http://schemas.microsoft.com/office/drawing/2014/main" id="{AB7E6048-5CA9-C58C-78D9-AD22EE2F2849}"/>
            </a:ext>
          </a:extLst>
        </xdr:cNvPr>
        <xdr:cNvSpPr txBox="1">
          <a:spLocks noChangeArrowheads="1"/>
        </xdr:cNvSpPr>
      </xdr:nvSpPr>
      <xdr:spPr bwMode="auto">
        <a:xfrm>
          <a:off x="13087350" y="59055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endParaRPr lang="en-US" altLang="ja-JP" sz="800" b="0" i="0" strike="noStrike">
            <a:solidFill>
              <a:srgbClr val="000000"/>
            </a:solidFill>
            <a:latin typeface="ＭＳ Ｐ明朝"/>
            <a:ea typeface="ＭＳ Ｐ明朝"/>
          </a:endParaRPr>
        </a:p>
        <a:p>
          <a:pPr algn="l" rtl="1">
            <a:defRPr sz="1000"/>
          </a:pPr>
          <a:endParaRPr lang="ja-JP" altLang="en-US" sz="800" b="0" i="0" strike="noStrike">
            <a:solidFill>
              <a:srgbClr val="000000"/>
            </a:solidFill>
            <a:latin typeface="ＭＳ Ｐ明朝"/>
            <a:ea typeface="ＭＳ Ｐ明朝"/>
          </a:endParaRPr>
        </a:p>
      </xdr:txBody>
    </xdr:sp>
    <xdr:clientData/>
  </xdr:twoCellAnchor>
  <xdr:twoCellAnchor>
    <xdr:from>
      <xdr:col>59</xdr:col>
      <xdr:colOff>127635</xdr:colOff>
      <xdr:row>36</xdr:row>
      <xdr:rowOff>0</xdr:rowOff>
    </xdr:from>
    <xdr:to>
      <xdr:col>61</xdr:col>
      <xdr:colOff>49479</xdr:colOff>
      <xdr:row>36</xdr:row>
      <xdr:rowOff>152400</xdr:rowOff>
    </xdr:to>
    <xdr:sp macro="" textlink="">
      <xdr:nvSpPr>
        <xdr:cNvPr id="2055" name="Text Box 7">
          <a:extLst>
            <a:ext uri="{FF2B5EF4-FFF2-40B4-BE49-F238E27FC236}">
              <a16:creationId xmlns:a16="http://schemas.microsoft.com/office/drawing/2014/main" id="{E91753E9-CFB9-8D45-2B51-10C075C792D0}"/>
            </a:ext>
          </a:extLst>
        </xdr:cNvPr>
        <xdr:cNvSpPr txBox="1">
          <a:spLocks noChangeArrowheads="1"/>
        </xdr:cNvSpPr>
      </xdr:nvSpPr>
      <xdr:spPr bwMode="auto">
        <a:xfrm>
          <a:off x="13001625" y="61722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endParaRPr lang="en-US" altLang="ja-JP" sz="800" b="0" i="0" strike="noStrike">
            <a:solidFill>
              <a:srgbClr val="000000"/>
            </a:solidFill>
            <a:latin typeface="ＭＳ Ｐ明朝"/>
            <a:ea typeface="ＭＳ Ｐ明朝"/>
          </a:endParaRPr>
        </a:p>
        <a:p>
          <a:pPr algn="l" rtl="1">
            <a:defRPr sz="1000"/>
          </a:pPr>
          <a:endParaRPr lang="ja-JP" altLang="en-US" sz="800" b="0" i="0" strike="noStrike">
            <a:solidFill>
              <a:srgbClr val="000000"/>
            </a:solidFill>
            <a:latin typeface="ＭＳ Ｐ明朝"/>
            <a:ea typeface="ＭＳ Ｐ明朝"/>
          </a:endParaRPr>
        </a:p>
      </xdr:txBody>
    </xdr:sp>
    <xdr:clientData/>
  </xdr:twoCellAnchor>
  <xdr:twoCellAnchor>
    <xdr:from>
      <xdr:col>55</xdr:col>
      <xdr:colOff>19050</xdr:colOff>
      <xdr:row>38</xdr:row>
      <xdr:rowOff>0</xdr:rowOff>
    </xdr:from>
    <xdr:to>
      <xdr:col>57</xdr:col>
      <xdr:colOff>30781</xdr:colOff>
      <xdr:row>38</xdr:row>
      <xdr:rowOff>152400</xdr:rowOff>
    </xdr:to>
    <xdr:sp macro="" textlink="">
      <xdr:nvSpPr>
        <xdr:cNvPr id="2056" name="Text Box 8">
          <a:extLst>
            <a:ext uri="{FF2B5EF4-FFF2-40B4-BE49-F238E27FC236}">
              <a16:creationId xmlns:a16="http://schemas.microsoft.com/office/drawing/2014/main" id="{8EB37346-24B2-0442-5748-5CDB6ED34426}"/>
            </a:ext>
          </a:extLst>
        </xdr:cNvPr>
        <xdr:cNvSpPr txBox="1">
          <a:spLocks noChangeArrowheads="1"/>
        </xdr:cNvSpPr>
      </xdr:nvSpPr>
      <xdr:spPr bwMode="auto">
        <a:xfrm>
          <a:off x="11468100" y="6505575"/>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55</xdr:col>
      <xdr:colOff>28575</xdr:colOff>
      <xdr:row>38</xdr:row>
      <xdr:rowOff>238125</xdr:rowOff>
    </xdr:from>
    <xdr:to>
      <xdr:col>57</xdr:col>
      <xdr:colOff>47625</xdr:colOff>
      <xdr:row>39</xdr:row>
      <xdr:rowOff>152400</xdr:rowOff>
    </xdr:to>
    <xdr:sp macro="" textlink="">
      <xdr:nvSpPr>
        <xdr:cNvPr id="5087" name="Text Box 9">
          <a:extLst>
            <a:ext uri="{FF2B5EF4-FFF2-40B4-BE49-F238E27FC236}">
              <a16:creationId xmlns:a16="http://schemas.microsoft.com/office/drawing/2014/main" id="{524421D4-23E4-8E6E-71D9-238D29159B66}"/>
            </a:ext>
          </a:extLst>
        </xdr:cNvPr>
        <xdr:cNvSpPr txBox="1">
          <a:spLocks noChangeArrowheads="1"/>
        </xdr:cNvSpPr>
      </xdr:nvSpPr>
      <xdr:spPr bwMode="auto">
        <a:xfrm>
          <a:off x="11487150" y="6743700"/>
          <a:ext cx="3048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9525</xdr:rowOff>
    </xdr:from>
    <xdr:to>
      <xdr:col>61</xdr:col>
      <xdr:colOff>0</xdr:colOff>
      <xdr:row>38</xdr:row>
      <xdr:rowOff>161925</xdr:rowOff>
    </xdr:to>
    <xdr:sp macro="" textlink="">
      <xdr:nvSpPr>
        <xdr:cNvPr id="5088" name="Text Box 10">
          <a:extLst>
            <a:ext uri="{FF2B5EF4-FFF2-40B4-BE49-F238E27FC236}">
              <a16:creationId xmlns:a16="http://schemas.microsoft.com/office/drawing/2014/main" id="{3E7288B4-1060-BBC8-33A1-EF9D250A7599}"/>
            </a:ext>
          </a:extLst>
        </xdr:cNvPr>
        <xdr:cNvSpPr txBox="1">
          <a:spLocks noChangeArrowheads="1"/>
        </xdr:cNvSpPr>
      </xdr:nvSpPr>
      <xdr:spPr bwMode="auto">
        <a:xfrm>
          <a:off x="12944475" y="6515100"/>
          <a:ext cx="3238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59</xdr:col>
      <xdr:colOff>76200</xdr:colOff>
      <xdr:row>38</xdr:row>
      <xdr:rowOff>238125</xdr:rowOff>
    </xdr:from>
    <xdr:to>
      <xdr:col>60</xdr:col>
      <xdr:colOff>152400</xdr:colOff>
      <xdr:row>39</xdr:row>
      <xdr:rowOff>152400</xdr:rowOff>
    </xdr:to>
    <xdr:sp macro="" textlink="">
      <xdr:nvSpPr>
        <xdr:cNvPr id="5089" name="Text Box 11">
          <a:extLst>
            <a:ext uri="{FF2B5EF4-FFF2-40B4-BE49-F238E27FC236}">
              <a16:creationId xmlns:a16="http://schemas.microsoft.com/office/drawing/2014/main" id="{8BB38F0B-AE52-68D5-9AF4-13D9CEC0C0D4}"/>
            </a:ext>
          </a:extLst>
        </xdr:cNvPr>
        <xdr:cNvSpPr txBox="1">
          <a:spLocks noChangeArrowheads="1"/>
        </xdr:cNvSpPr>
      </xdr:nvSpPr>
      <xdr:spPr bwMode="auto">
        <a:xfrm>
          <a:off x="12944475" y="6743700"/>
          <a:ext cx="3238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32</xdr:col>
      <xdr:colOff>262890</xdr:colOff>
      <xdr:row>20</xdr:row>
      <xdr:rowOff>1905</xdr:rowOff>
    </xdr:from>
    <xdr:to>
      <xdr:col>34</xdr:col>
      <xdr:colOff>48722</xdr:colOff>
      <xdr:row>21</xdr:row>
      <xdr:rowOff>9756</xdr:rowOff>
    </xdr:to>
    <xdr:sp macro="" textlink="">
      <xdr:nvSpPr>
        <xdr:cNvPr id="2060" name="Text Box 12">
          <a:extLst>
            <a:ext uri="{FF2B5EF4-FFF2-40B4-BE49-F238E27FC236}">
              <a16:creationId xmlns:a16="http://schemas.microsoft.com/office/drawing/2014/main" id="{848A00F0-9AE5-4A3D-F347-FA7DE1453BE5}"/>
            </a:ext>
          </a:extLst>
        </xdr:cNvPr>
        <xdr:cNvSpPr txBox="1">
          <a:spLocks noChangeArrowheads="1"/>
        </xdr:cNvSpPr>
      </xdr:nvSpPr>
      <xdr:spPr bwMode="auto">
        <a:xfrm>
          <a:off x="6934200" y="32099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23</xdr:col>
      <xdr:colOff>118110</xdr:colOff>
      <xdr:row>19</xdr:row>
      <xdr:rowOff>209550</xdr:rowOff>
    </xdr:from>
    <xdr:to>
      <xdr:col>25</xdr:col>
      <xdr:colOff>30333</xdr:colOff>
      <xdr:row>20</xdr:row>
      <xdr:rowOff>171450</xdr:rowOff>
    </xdr:to>
    <xdr:sp macro="" textlink="">
      <xdr:nvSpPr>
        <xdr:cNvPr id="2061" name="Text Box 13">
          <a:extLst>
            <a:ext uri="{FF2B5EF4-FFF2-40B4-BE49-F238E27FC236}">
              <a16:creationId xmlns:a16="http://schemas.microsoft.com/office/drawing/2014/main" id="{9B55DFF9-06C2-7D8E-A22E-0531CDD647FF}"/>
            </a:ext>
          </a:extLst>
        </xdr:cNvPr>
        <xdr:cNvSpPr txBox="1">
          <a:spLocks noChangeArrowheads="1"/>
        </xdr:cNvSpPr>
      </xdr:nvSpPr>
      <xdr:spPr bwMode="auto">
        <a:xfrm>
          <a:off x="52006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9</xdr:col>
      <xdr:colOff>144780</xdr:colOff>
      <xdr:row>20</xdr:row>
      <xdr:rowOff>0</xdr:rowOff>
    </xdr:from>
    <xdr:to>
      <xdr:col>10</xdr:col>
      <xdr:colOff>39688</xdr:colOff>
      <xdr:row>21</xdr:row>
      <xdr:rowOff>0</xdr:rowOff>
    </xdr:to>
    <xdr:sp macro="" textlink="">
      <xdr:nvSpPr>
        <xdr:cNvPr id="2062" name="Text Box 14">
          <a:extLst>
            <a:ext uri="{FF2B5EF4-FFF2-40B4-BE49-F238E27FC236}">
              <a16:creationId xmlns:a16="http://schemas.microsoft.com/office/drawing/2014/main" id="{8959ED95-3895-DC1C-846C-4ED4CF98D403}"/>
            </a:ext>
          </a:extLst>
        </xdr:cNvPr>
        <xdr:cNvSpPr txBox="1">
          <a:spLocks noChangeArrowheads="1"/>
        </xdr:cNvSpPr>
      </xdr:nvSpPr>
      <xdr:spPr bwMode="auto">
        <a:xfrm>
          <a:off x="2381250" y="32004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16</xdr:col>
      <xdr:colOff>108585</xdr:colOff>
      <xdr:row>19</xdr:row>
      <xdr:rowOff>209550</xdr:rowOff>
    </xdr:from>
    <xdr:to>
      <xdr:col>17</xdr:col>
      <xdr:colOff>30455</xdr:colOff>
      <xdr:row>20</xdr:row>
      <xdr:rowOff>171450</xdr:rowOff>
    </xdr:to>
    <xdr:sp macro="" textlink="">
      <xdr:nvSpPr>
        <xdr:cNvPr id="2063" name="Text Box 15">
          <a:extLst>
            <a:ext uri="{FF2B5EF4-FFF2-40B4-BE49-F238E27FC236}">
              <a16:creationId xmlns:a16="http://schemas.microsoft.com/office/drawing/2014/main" id="{60D3158F-8A16-8D74-3420-411ED557888A}"/>
            </a:ext>
          </a:extLst>
        </xdr:cNvPr>
        <xdr:cNvSpPr txBox="1">
          <a:spLocks noChangeArrowheads="1"/>
        </xdr:cNvSpPr>
      </xdr:nvSpPr>
      <xdr:spPr bwMode="auto">
        <a:xfrm>
          <a:off x="379095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39</xdr:col>
      <xdr:colOff>480060</xdr:colOff>
      <xdr:row>19</xdr:row>
      <xdr:rowOff>192405</xdr:rowOff>
    </xdr:from>
    <xdr:to>
      <xdr:col>40</xdr:col>
      <xdr:colOff>31997</xdr:colOff>
      <xdr:row>20</xdr:row>
      <xdr:rowOff>154305</xdr:rowOff>
    </xdr:to>
    <xdr:sp macro="" textlink="">
      <xdr:nvSpPr>
        <xdr:cNvPr id="2064" name="Text Box 16">
          <a:extLst>
            <a:ext uri="{FF2B5EF4-FFF2-40B4-BE49-F238E27FC236}">
              <a16:creationId xmlns:a16="http://schemas.microsoft.com/office/drawing/2014/main" id="{6F36AA58-5CF4-2F21-0268-EFF3CC850CF1}"/>
            </a:ext>
          </a:extLst>
        </xdr:cNvPr>
        <xdr:cNvSpPr txBox="1">
          <a:spLocks noChangeArrowheads="1"/>
        </xdr:cNvSpPr>
      </xdr:nvSpPr>
      <xdr:spPr bwMode="auto">
        <a:xfrm>
          <a:off x="8448675" y="318135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253365</xdr:colOff>
      <xdr:row>19</xdr:row>
      <xdr:rowOff>209550</xdr:rowOff>
    </xdr:from>
    <xdr:to>
      <xdr:col>47</xdr:col>
      <xdr:colOff>48299</xdr:colOff>
      <xdr:row>20</xdr:row>
      <xdr:rowOff>171450</xdr:rowOff>
    </xdr:to>
    <xdr:sp macro="" textlink="">
      <xdr:nvSpPr>
        <xdr:cNvPr id="2065" name="Text Box 17">
          <a:extLst>
            <a:ext uri="{FF2B5EF4-FFF2-40B4-BE49-F238E27FC236}">
              <a16:creationId xmlns:a16="http://schemas.microsoft.com/office/drawing/2014/main" id="{97FC023B-DFF3-7831-ADD9-3F001BFD2449}"/>
            </a:ext>
          </a:extLst>
        </xdr:cNvPr>
        <xdr:cNvSpPr txBox="1">
          <a:spLocks noChangeArrowheads="1"/>
        </xdr:cNvSpPr>
      </xdr:nvSpPr>
      <xdr:spPr bwMode="auto">
        <a:xfrm>
          <a:off x="99917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55</xdr:col>
      <xdr:colOff>127635</xdr:colOff>
      <xdr:row>19</xdr:row>
      <xdr:rowOff>209550</xdr:rowOff>
    </xdr:from>
    <xdr:to>
      <xdr:col>57</xdr:col>
      <xdr:colOff>21362</xdr:colOff>
      <xdr:row>20</xdr:row>
      <xdr:rowOff>171450</xdr:rowOff>
    </xdr:to>
    <xdr:sp macro="" textlink="">
      <xdr:nvSpPr>
        <xdr:cNvPr id="2066" name="Text Box 18">
          <a:extLst>
            <a:ext uri="{FF2B5EF4-FFF2-40B4-BE49-F238E27FC236}">
              <a16:creationId xmlns:a16="http://schemas.microsoft.com/office/drawing/2014/main" id="{BA43AB5F-D397-3B5F-7F7E-DF961892DF97}"/>
            </a:ext>
          </a:extLst>
        </xdr:cNvPr>
        <xdr:cNvSpPr txBox="1">
          <a:spLocks noChangeArrowheads="1"/>
        </xdr:cNvSpPr>
      </xdr:nvSpPr>
      <xdr:spPr bwMode="auto">
        <a:xfrm>
          <a:off x="11582400"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39873</xdr:colOff>
      <xdr:row>20</xdr:row>
      <xdr:rowOff>171450</xdr:rowOff>
    </xdr:to>
    <xdr:sp macro="" textlink="">
      <xdr:nvSpPr>
        <xdr:cNvPr id="2067" name="Text Box 19">
          <a:extLst>
            <a:ext uri="{FF2B5EF4-FFF2-40B4-BE49-F238E27FC236}">
              <a16:creationId xmlns:a16="http://schemas.microsoft.com/office/drawing/2014/main" id="{CB75F146-B2F8-AE3F-8874-02B3CBA880C8}"/>
            </a:ext>
          </a:extLst>
        </xdr:cNvPr>
        <xdr:cNvSpPr txBox="1">
          <a:spLocks noChangeArrowheads="1"/>
        </xdr:cNvSpPr>
      </xdr:nvSpPr>
      <xdr:spPr bwMode="auto">
        <a:xfrm>
          <a:off x="13115925" y="31908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endParaRPr lang="en-US" altLang="ja-JP" sz="800" b="0" i="0" strike="noStrike">
            <a:solidFill>
              <a:srgbClr val="000000"/>
            </a:solidFill>
            <a:latin typeface="ＭＳ Ｐ明朝"/>
            <a:ea typeface="ＭＳ Ｐ明朝"/>
          </a:endParaRPr>
        </a:p>
        <a:p>
          <a:pPr algn="l" rtl="1">
            <a:defRPr sz="1000"/>
          </a:pPr>
          <a:endParaRPr lang="ja-JP" altLang="en-US" sz="800" b="0" i="0" strike="noStrike">
            <a:solidFill>
              <a:srgbClr val="000000"/>
            </a:solidFill>
            <a:latin typeface="ＭＳ Ｐ明朝"/>
            <a:ea typeface="ＭＳ Ｐ明朝"/>
          </a:endParaRPr>
        </a:p>
      </xdr:txBody>
    </xdr:sp>
    <xdr:clientData/>
  </xdr:twoCellAnchor>
  <xdr:twoCellAnchor>
    <xdr:from>
      <xdr:col>5</xdr:col>
      <xdr:colOff>205740</xdr:colOff>
      <xdr:row>19</xdr:row>
      <xdr:rowOff>190500</xdr:rowOff>
    </xdr:from>
    <xdr:to>
      <xdr:col>6</xdr:col>
      <xdr:colOff>69298</xdr:colOff>
      <xdr:row>20</xdr:row>
      <xdr:rowOff>152400</xdr:rowOff>
    </xdr:to>
    <xdr:sp macro="" textlink="">
      <xdr:nvSpPr>
        <xdr:cNvPr id="2068" name="Text Box 20">
          <a:extLst>
            <a:ext uri="{FF2B5EF4-FFF2-40B4-BE49-F238E27FC236}">
              <a16:creationId xmlns:a16="http://schemas.microsoft.com/office/drawing/2014/main" id="{F39CFCB2-4511-3A2C-3434-C72A8BF4FE85}"/>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10</xdr:col>
      <xdr:colOff>167640</xdr:colOff>
      <xdr:row>19</xdr:row>
      <xdr:rowOff>190500</xdr:rowOff>
    </xdr:from>
    <xdr:to>
      <xdr:col>11</xdr:col>
      <xdr:colOff>49876</xdr:colOff>
      <xdr:row>20</xdr:row>
      <xdr:rowOff>152400</xdr:rowOff>
    </xdr:to>
    <xdr:sp macro="" textlink="">
      <xdr:nvSpPr>
        <xdr:cNvPr id="2069" name="Text Box 21">
          <a:extLst>
            <a:ext uri="{FF2B5EF4-FFF2-40B4-BE49-F238E27FC236}">
              <a16:creationId xmlns:a16="http://schemas.microsoft.com/office/drawing/2014/main" id="{1C6A38DB-41CE-2633-7CBF-0551D9FF1F71}"/>
            </a:ext>
          </a:extLst>
        </xdr:cNvPr>
        <xdr:cNvSpPr txBox="1">
          <a:spLocks noChangeArrowheads="1"/>
        </xdr:cNvSpPr>
      </xdr:nvSpPr>
      <xdr:spPr bwMode="auto">
        <a:xfrm>
          <a:off x="26955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18</xdr:col>
      <xdr:colOff>146685</xdr:colOff>
      <xdr:row>19</xdr:row>
      <xdr:rowOff>190500</xdr:rowOff>
    </xdr:from>
    <xdr:to>
      <xdr:col>20</xdr:col>
      <xdr:colOff>49261</xdr:colOff>
      <xdr:row>20</xdr:row>
      <xdr:rowOff>152400</xdr:rowOff>
    </xdr:to>
    <xdr:sp macro="" textlink="">
      <xdr:nvSpPr>
        <xdr:cNvPr id="2070" name="Text Box 22">
          <a:extLst>
            <a:ext uri="{FF2B5EF4-FFF2-40B4-BE49-F238E27FC236}">
              <a16:creationId xmlns:a16="http://schemas.microsoft.com/office/drawing/2014/main" id="{14E429EF-91BD-3E5B-C27A-E394AB5E03E5}"/>
            </a:ext>
          </a:extLst>
        </xdr:cNvPr>
        <xdr:cNvSpPr txBox="1">
          <a:spLocks noChangeArrowheads="1"/>
        </xdr:cNvSpPr>
      </xdr:nvSpPr>
      <xdr:spPr bwMode="auto">
        <a:xfrm>
          <a:off x="413385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26</xdr:col>
      <xdr:colOff>118110</xdr:colOff>
      <xdr:row>19</xdr:row>
      <xdr:rowOff>190500</xdr:rowOff>
    </xdr:from>
    <xdr:to>
      <xdr:col>27</xdr:col>
      <xdr:colOff>58788</xdr:colOff>
      <xdr:row>20</xdr:row>
      <xdr:rowOff>152400</xdr:rowOff>
    </xdr:to>
    <xdr:sp macro="" textlink="">
      <xdr:nvSpPr>
        <xdr:cNvPr id="2071" name="Text Box 23">
          <a:extLst>
            <a:ext uri="{FF2B5EF4-FFF2-40B4-BE49-F238E27FC236}">
              <a16:creationId xmlns:a16="http://schemas.microsoft.com/office/drawing/2014/main" id="{45F57DFD-BF9A-5361-8320-C2AB8496D063}"/>
            </a:ext>
          </a:extLst>
        </xdr:cNvPr>
        <xdr:cNvSpPr txBox="1">
          <a:spLocks noChangeArrowheads="1"/>
        </xdr:cNvSpPr>
      </xdr:nvSpPr>
      <xdr:spPr bwMode="auto">
        <a:xfrm>
          <a:off x="566737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36</xdr:col>
      <xdr:colOff>97155</xdr:colOff>
      <xdr:row>19</xdr:row>
      <xdr:rowOff>180975</xdr:rowOff>
    </xdr:from>
    <xdr:to>
      <xdr:col>37</xdr:col>
      <xdr:colOff>49530</xdr:colOff>
      <xdr:row>20</xdr:row>
      <xdr:rowOff>142875</xdr:rowOff>
    </xdr:to>
    <xdr:sp macro="" textlink="">
      <xdr:nvSpPr>
        <xdr:cNvPr id="2072" name="Text Box 24">
          <a:extLst>
            <a:ext uri="{FF2B5EF4-FFF2-40B4-BE49-F238E27FC236}">
              <a16:creationId xmlns:a16="http://schemas.microsoft.com/office/drawing/2014/main" id="{B3059C06-E98F-99CF-C42A-0644CCF91C33}"/>
            </a:ext>
          </a:extLst>
        </xdr:cNvPr>
        <xdr:cNvSpPr txBox="1">
          <a:spLocks noChangeArrowheads="1"/>
        </xdr:cNvSpPr>
      </xdr:nvSpPr>
      <xdr:spPr bwMode="auto">
        <a:xfrm>
          <a:off x="7362825"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40</xdr:col>
      <xdr:colOff>167640</xdr:colOff>
      <xdr:row>19</xdr:row>
      <xdr:rowOff>190500</xdr:rowOff>
    </xdr:from>
    <xdr:to>
      <xdr:col>41</xdr:col>
      <xdr:colOff>40005</xdr:colOff>
      <xdr:row>20</xdr:row>
      <xdr:rowOff>152400</xdr:rowOff>
    </xdr:to>
    <xdr:sp macro="" textlink="">
      <xdr:nvSpPr>
        <xdr:cNvPr id="2073" name="Text Box 25">
          <a:extLst>
            <a:ext uri="{FF2B5EF4-FFF2-40B4-BE49-F238E27FC236}">
              <a16:creationId xmlns:a16="http://schemas.microsoft.com/office/drawing/2014/main" id="{447E7331-CE90-1934-ECF6-2178B046DF9A}"/>
            </a:ext>
          </a:extLst>
        </xdr:cNvPr>
        <xdr:cNvSpPr txBox="1">
          <a:spLocks noChangeArrowheads="1"/>
        </xdr:cNvSpPr>
      </xdr:nvSpPr>
      <xdr:spPr bwMode="auto">
        <a:xfrm>
          <a:off x="877252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47</xdr:col>
      <xdr:colOff>255270</xdr:colOff>
      <xdr:row>19</xdr:row>
      <xdr:rowOff>180975</xdr:rowOff>
    </xdr:from>
    <xdr:to>
      <xdr:col>49</xdr:col>
      <xdr:colOff>59800</xdr:colOff>
      <xdr:row>20</xdr:row>
      <xdr:rowOff>142875</xdr:rowOff>
    </xdr:to>
    <xdr:sp macro="" textlink="">
      <xdr:nvSpPr>
        <xdr:cNvPr id="2074" name="Text Box 26">
          <a:extLst>
            <a:ext uri="{FF2B5EF4-FFF2-40B4-BE49-F238E27FC236}">
              <a16:creationId xmlns:a16="http://schemas.microsoft.com/office/drawing/2014/main" id="{692870C8-C8E8-2A00-33BC-A09692E61919}"/>
            </a:ext>
          </a:extLst>
        </xdr:cNvPr>
        <xdr:cNvSpPr txBox="1">
          <a:spLocks noChangeArrowheads="1"/>
        </xdr:cNvSpPr>
      </xdr:nvSpPr>
      <xdr:spPr bwMode="auto">
        <a:xfrm>
          <a:off x="10382250" y="3162300"/>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twoCellAnchor>
    <xdr:from>
      <xdr:col>57</xdr:col>
      <xdr:colOff>224790</xdr:colOff>
      <xdr:row>19</xdr:row>
      <xdr:rowOff>190500</xdr:rowOff>
    </xdr:from>
    <xdr:to>
      <xdr:col>58</xdr:col>
      <xdr:colOff>38100</xdr:colOff>
      <xdr:row>20</xdr:row>
      <xdr:rowOff>152400</xdr:rowOff>
    </xdr:to>
    <xdr:sp macro="" textlink="">
      <xdr:nvSpPr>
        <xdr:cNvPr id="2075" name="Text Box 27">
          <a:extLst>
            <a:ext uri="{FF2B5EF4-FFF2-40B4-BE49-F238E27FC236}">
              <a16:creationId xmlns:a16="http://schemas.microsoft.com/office/drawing/2014/main" id="{D08F998A-07C3-6B4D-F57A-D0DDB7E18664}"/>
            </a:ext>
          </a:extLst>
        </xdr:cNvPr>
        <xdr:cNvSpPr txBox="1">
          <a:spLocks noChangeArrowheads="1"/>
        </xdr:cNvSpPr>
      </xdr:nvSpPr>
      <xdr:spPr bwMode="auto">
        <a:xfrm>
          <a:off x="11972925"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endParaRPr lang="en-US" altLang="ja-JP" sz="600" b="0" i="0" strike="noStrike">
            <a:solidFill>
              <a:srgbClr val="000000"/>
            </a:solidFill>
            <a:latin typeface="ＭＳ Ｐ明朝"/>
            <a:ea typeface="ＭＳ Ｐ明朝"/>
          </a:endParaRPr>
        </a:p>
        <a:p>
          <a:pPr algn="l" rtl="1">
            <a:defRPr sz="1000"/>
          </a:pPr>
          <a:endParaRPr lang="ja-JP" altLang="en-US" sz="600" b="0" i="0" strike="noStrike">
            <a:solidFill>
              <a:srgbClr val="000000"/>
            </a:solidFill>
            <a:latin typeface="ＭＳ Ｐ明朝"/>
            <a:ea typeface="ＭＳ Ｐ明朝"/>
          </a:endParaRPr>
        </a:p>
      </xdr:txBody>
    </xdr:sp>
    <xdr:clientData/>
  </xdr:twoCellAnchor>
  <xdr:twoCellAnchor>
    <xdr:from>
      <xdr:col>32</xdr:col>
      <xdr:colOff>175260</xdr:colOff>
      <xdr:row>37</xdr:row>
      <xdr:rowOff>66675</xdr:rowOff>
    </xdr:from>
    <xdr:to>
      <xdr:col>34</xdr:col>
      <xdr:colOff>79818</xdr:colOff>
      <xdr:row>38</xdr:row>
      <xdr:rowOff>150749</xdr:rowOff>
    </xdr:to>
    <xdr:sp macro="" textlink="">
      <xdr:nvSpPr>
        <xdr:cNvPr id="2076" name="Text Box 28">
          <a:extLst>
            <a:ext uri="{FF2B5EF4-FFF2-40B4-BE49-F238E27FC236}">
              <a16:creationId xmlns:a16="http://schemas.microsoft.com/office/drawing/2014/main" id="{245262E7-1B84-62BB-213C-19745B766C70}"/>
            </a:ext>
          </a:extLst>
        </xdr:cNvPr>
        <xdr:cNvSpPr txBox="1">
          <a:spLocks noChangeArrowheads="1"/>
        </xdr:cNvSpPr>
      </xdr:nvSpPr>
      <xdr:spPr bwMode="auto">
        <a:xfrm>
          <a:off x="6848475" y="649605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32</xdr:col>
      <xdr:colOff>165735</xdr:colOff>
      <xdr:row>38</xdr:row>
      <xdr:rowOff>238125</xdr:rowOff>
    </xdr:from>
    <xdr:to>
      <xdr:col>34</xdr:col>
      <xdr:colOff>78339</xdr:colOff>
      <xdr:row>39</xdr:row>
      <xdr:rowOff>150696</xdr:rowOff>
    </xdr:to>
    <xdr:sp macro="" textlink="">
      <xdr:nvSpPr>
        <xdr:cNvPr id="2077" name="Text Box 29">
          <a:extLst>
            <a:ext uri="{FF2B5EF4-FFF2-40B4-BE49-F238E27FC236}">
              <a16:creationId xmlns:a16="http://schemas.microsoft.com/office/drawing/2014/main" id="{AF61BF15-18A0-1A44-5AB1-4B6549ECAAB3}"/>
            </a:ext>
          </a:extLst>
        </xdr:cNvPr>
        <xdr:cNvSpPr txBox="1">
          <a:spLocks noChangeArrowheads="1"/>
        </xdr:cNvSpPr>
      </xdr:nvSpPr>
      <xdr:spPr bwMode="auto">
        <a:xfrm>
          <a:off x="6838950" y="6743700"/>
          <a:ext cx="314325" cy="1524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千円</a:t>
          </a:r>
        </a:p>
      </xdr:txBody>
    </xdr:sp>
    <xdr:clientData/>
  </xdr:twoCellAnchor>
  <xdr:twoCellAnchor>
    <xdr:from>
      <xdr:col>26</xdr:col>
      <xdr:colOff>118110</xdr:colOff>
      <xdr:row>37</xdr:row>
      <xdr:rowOff>57150</xdr:rowOff>
    </xdr:from>
    <xdr:to>
      <xdr:col>27</xdr:col>
      <xdr:colOff>58788</xdr:colOff>
      <xdr:row>38</xdr:row>
      <xdr:rowOff>161925</xdr:rowOff>
    </xdr:to>
    <xdr:sp macro="" textlink="">
      <xdr:nvSpPr>
        <xdr:cNvPr id="2078" name="Text Box 30">
          <a:extLst>
            <a:ext uri="{FF2B5EF4-FFF2-40B4-BE49-F238E27FC236}">
              <a16:creationId xmlns:a16="http://schemas.microsoft.com/office/drawing/2014/main" id="{3E184135-AE5A-90D7-C9EF-2D37CDD97F73}"/>
            </a:ext>
          </a:extLst>
        </xdr:cNvPr>
        <xdr:cNvSpPr txBox="1">
          <a:spLocks noChangeArrowheads="1"/>
        </xdr:cNvSpPr>
      </xdr:nvSpPr>
      <xdr:spPr bwMode="auto">
        <a:xfrm>
          <a:off x="566737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47</xdr:col>
      <xdr:colOff>236220</xdr:colOff>
      <xdr:row>37</xdr:row>
      <xdr:rowOff>57150</xdr:rowOff>
    </xdr:from>
    <xdr:to>
      <xdr:col>49</xdr:col>
      <xdr:colOff>49184</xdr:colOff>
      <xdr:row>38</xdr:row>
      <xdr:rowOff>161925</xdr:rowOff>
    </xdr:to>
    <xdr:sp macro="" textlink="">
      <xdr:nvSpPr>
        <xdr:cNvPr id="2079" name="Text Box 31">
          <a:extLst>
            <a:ext uri="{FF2B5EF4-FFF2-40B4-BE49-F238E27FC236}">
              <a16:creationId xmlns:a16="http://schemas.microsoft.com/office/drawing/2014/main" id="{8DF6DB3D-D7F7-8EAA-6B4A-D32DF2F56BF2}"/>
            </a:ext>
          </a:extLst>
        </xdr:cNvPr>
        <xdr:cNvSpPr txBox="1">
          <a:spLocks noChangeArrowheads="1"/>
        </xdr:cNvSpPr>
      </xdr:nvSpPr>
      <xdr:spPr bwMode="auto">
        <a:xfrm>
          <a:off x="10372725"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255270</xdr:colOff>
      <xdr:row>37</xdr:row>
      <xdr:rowOff>57150</xdr:rowOff>
    </xdr:from>
    <xdr:to>
      <xdr:col>58</xdr:col>
      <xdr:colOff>60132</xdr:colOff>
      <xdr:row>38</xdr:row>
      <xdr:rowOff>161925</xdr:rowOff>
    </xdr:to>
    <xdr:sp macro="" textlink="">
      <xdr:nvSpPr>
        <xdr:cNvPr id="2080" name="Text Box 32">
          <a:extLst>
            <a:ext uri="{FF2B5EF4-FFF2-40B4-BE49-F238E27FC236}">
              <a16:creationId xmlns:a16="http://schemas.microsoft.com/office/drawing/2014/main" id="{DF4299C7-0A28-5956-45A5-C347D409EEDF}"/>
            </a:ext>
          </a:extLst>
        </xdr:cNvPr>
        <xdr:cNvSpPr txBox="1">
          <a:spLocks noChangeArrowheads="1"/>
        </xdr:cNvSpPr>
      </xdr:nvSpPr>
      <xdr:spPr bwMode="auto">
        <a:xfrm>
          <a:off x="12001500" y="64865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endParaRPr lang="en-US" altLang="ja-JP" sz="800" b="0" i="0" strike="noStrike">
            <a:solidFill>
              <a:srgbClr val="000000"/>
            </a:solidFill>
            <a:latin typeface="ＭＳ Ｐ明朝"/>
            <a:ea typeface="ＭＳ Ｐ明朝"/>
          </a:endParaRPr>
        </a:p>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38100</xdr:colOff>
      <xdr:row>36</xdr:row>
      <xdr:rowOff>152400</xdr:rowOff>
    </xdr:to>
    <xdr:sp macro="" textlink="">
      <xdr:nvSpPr>
        <xdr:cNvPr id="5111" name="Text Box 33">
          <a:extLst>
            <a:ext uri="{FF2B5EF4-FFF2-40B4-BE49-F238E27FC236}">
              <a16:creationId xmlns:a16="http://schemas.microsoft.com/office/drawing/2014/main" id="{52757A2C-92A9-FD70-F678-365B5751F1F8}"/>
            </a:ext>
          </a:extLst>
        </xdr:cNvPr>
        <xdr:cNvSpPr txBox="1">
          <a:spLocks noChangeArrowheads="1"/>
        </xdr:cNvSpPr>
      </xdr:nvSpPr>
      <xdr:spPr bwMode="auto">
        <a:xfrm>
          <a:off x="11982450" y="6134100"/>
          <a:ext cx="1809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47</xdr:col>
      <xdr:colOff>274320</xdr:colOff>
      <xdr:row>35</xdr:row>
      <xdr:rowOff>209550</xdr:rowOff>
    </xdr:from>
    <xdr:to>
      <xdr:col>49</xdr:col>
      <xdr:colOff>87284</xdr:colOff>
      <xdr:row>36</xdr:row>
      <xdr:rowOff>131804</xdr:rowOff>
    </xdr:to>
    <xdr:sp macro="" textlink="">
      <xdr:nvSpPr>
        <xdr:cNvPr id="2082" name="Text Box 34">
          <a:extLst>
            <a:ext uri="{FF2B5EF4-FFF2-40B4-BE49-F238E27FC236}">
              <a16:creationId xmlns:a16="http://schemas.microsoft.com/office/drawing/2014/main" id="{11845437-57C3-7643-8130-390D89551372}"/>
            </a:ext>
          </a:extLst>
        </xdr:cNvPr>
        <xdr:cNvSpPr txBox="1">
          <a:spLocks noChangeArrowheads="1"/>
        </xdr:cNvSpPr>
      </xdr:nvSpPr>
      <xdr:spPr bwMode="auto">
        <a:xfrm>
          <a:off x="104013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26</xdr:col>
      <xdr:colOff>125730</xdr:colOff>
      <xdr:row>35</xdr:row>
      <xdr:rowOff>209550</xdr:rowOff>
    </xdr:from>
    <xdr:to>
      <xdr:col>27</xdr:col>
      <xdr:colOff>68580</xdr:colOff>
      <xdr:row>36</xdr:row>
      <xdr:rowOff>131804</xdr:rowOff>
    </xdr:to>
    <xdr:sp macro="" textlink="">
      <xdr:nvSpPr>
        <xdr:cNvPr id="2083" name="Text Box 35">
          <a:extLst>
            <a:ext uri="{FF2B5EF4-FFF2-40B4-BE49-F238E27FC236}">
              <a16:creationId xmlns:a16="http://schemas.microsoft.com/office/drawing/2014/main" id="{AAD011C1-BF05-ACF2-484E-3967F927BC7B}"/>
            </a:ext>
          </a:extLst>
        </xdr:cNvPr>
        <xdr:cNvSpPr txBox="1">
          <a:spLocks noChangeArrowheads="1"/>
        </xdr:cNvSpPr>
      </xdr:nvSpPr>
      <xdr:spPr bwMode="auto">
        <a:xfrm>
          <a:off x="5676900" y="612457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人</a:t>
          </a:r>
        </a:p>
      </xdr:txBody>
    </xdr:sp>
    <xdr:clientData/>
  </xdr:twoCellAnchor>
  <xdr:twoCellAnchor>
    <xdr:from>
      <xdr:col>9</xdr:col>
      <xdr:colOff>156210</xdr:colOff>
      <xdr:row>42</xdr:row>
      <xdr:rowOff>114300</xdr:rowOff>
    </xdr:from>
    <xdr:to>
      <xdr:col>10</xdr:col>
      <xdr:colOff>68638</xdr:colOff>
      <xdr:row>43</xdr:row>
      <xdr:rowOff>152400</xdr:rowOff>
    </xdr:to>
    <xdr:sp macro="" textlink="">
      <xdr:nvSpPr>
        <xdr:cNvPr id="2084" name="Text Box 36">
          <a:extLst>
            <a:ext uri="{FF2B5EF4-FFF2-40B4-BE49-F238E27FC236}">
              <a16:creationId xmlns:a16="http://schemas.microsoft.com/office/drawing/2014/main" id="{5A6E2364-6195-5253-CABE-0409AD534E1F}"/>
            </a:ext>
          </a:extLst>
        </xdr:cNvPr>
        <xdr:cNvSpPr txBox="1">
          <a:spLocks noChangeArrowheads="1"/>
        </xdr:cNvSpPr>
      </xdr:nvSpPr>
      <xdr:spPr bwMode="auto">
        <a:xfrm>
          <a:off x="2400300"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14</xdr:col>
      <xdr:colOff>106680</xdr:colOff>
      <xdr:row>42</xdr:row>
      <xdr:rowOff>114300</xdr:rowOff>
    </xdr:from>
    <xdr:to>
      <xdr:col>16</xdr:col>
      <xdr:colOff>20955</xdr:colOff>
      <xdr:row>43</xdr:row>
      <xdr:rowOff>152400</xdr:rowOff>
    </xdr:to>
    <xdr:sp macro="" textlink="">
      <xdr:nvSpPr>
        <xdr:cNvPr id="2085" name="Text Box 37">
          <a:extLst>
            <a:ext uri="{FF2B5EF4-FFF2-40B4-BE49-F238E27FC236}">
              <a16:creationId xmlns:a16="http://schemas.microsoft.com/office/drawing/2014/main" id="{0F2688BA-BC18-FAD5-39C6-4FE6B56AA9F6}"/>
            </a:ext>
          </a:extLst>
        </xdr:cNvPr>
        <xdr:cNvSpPr txBox="1">
          <a:spLocks noChangeArrowheads="1"/>
        </xdr:cNvSpPr>
      </xdr:nvSpPr>
      <xdr:spPr bwMode="auto">
        <a:xfrm>
          <a:off x="3514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30</xdr:col>
      <xdr:colOff>68580</xdr:colOff>
      <xdr:row>42</xdr:row>
      <xdr:rowOff>133350</xdr:rowOff>
    </xdr:from>
    <xdr:to>
      <xdr:col>31</xdr:col>
      <xdr:colOff>76431</xdr:colOff>
      <xdr:row>43</xdr:row>
      <xdr:rowOff>162092</xdr:rowOff>
    </xdr:to>
    <xdr:sp macro="" textlink="">
      <xdr:nvSpPr>
        <xdr:cNvPr id="2086" name="Text Box 38">
          <a:extLst>
            <a:ext uri="{FF2B5EF4-FFF2-40B4-BE49-F238E27FC236}">
              <a16:creationId xmlns:a16="http://schemas.microsoft.com/office/drawing/2014/main" id="{95C210C1-D086-E5AF-2A01-713A4A45E030}"/>
            </a:ext>
          </a:extLst>
        </xdr:cNvPr>
        <xdr:cNvSpPr txBox="1">
          <a:spLocks noChangeArrowheads="1"/>
        </xdr:cNvSpPr>
      </xdr:nvSpPr>
      <xdr:spPr bwMode="auto">
        <a:xfrm>
          <a:off x="624840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36</xdr:col>
      <xdr:colOff>97155</xdr:colOff>
      <xdr:row>42</xdr:row>
      <xdr:rowOff>133350</xdr:rowOff>
    </xdr:from>
    <xdr:to>
      <xdr:col>37</xdr:col>
      <xdr:colOff>49530</xdr:colOff>
      <xdr:row>43</xdr:row>
      <xdr:rowOff>162092</xdr:rowOff>
    </xdr:to>
    <xdr:sp macro="" textlink="">
      <xdr:nvSpPr>
        <xdr:cNvPr id="2087" name="Text Box 39">
          <a:extLst>
            <a:ext uri="{FF2B5EF4-FFF2-40B4-BE49-F238E27FC236}">
              <a16:creationId xmlns:a16="http://schemas.microsoft.com/office/drawing/2014/main" id="{D8C66EC7-2DB6-6452-6072-C6F7E9A4A4F0}"/>
            </a:ext>
          </a:extLst>
        </xdr:cNvPr>
        <xdr:cNvSpPr txBox="1">
          <a:spLocks noChangeArrowheads="1"/>
        </xdr:cNvSpPr>
      </xdr:nvSpPr>
      <xdr:spPr bwMode="auto">
        <a:xfrm>
          <a:off x="7362825"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46</xdr:col>
      <xdr:colOff>253365</xdr:colOff>
      <xdr:row>42</xdr:row>
      <xdr:rowOff>114300</xdr:rowOff>
    </xdr:from>
    <xdr:to>
      <xdr:col>47</xdr:col>
      <xdr:colOff>48299</xdr:colOff>
      <xdr:row>43</xdr:row>
      <xdr:rowOff>152400</xdr:rowOff>
    </xdr:to>
    <xdr:sp macro="" textlink="">
      <xdr:nvSpPr>
        <xdr:cNvPr id="2088" name="Text Box 40">
          <a:extLst>
            <a:ext uri="{FF2B5EF4-FFF2-40B4-BE49-F238E27FC236}">
              <a16:creationId xmlns:a16="http://schemas.microsoft.com/office/drawing/2014/main" id="{00B887C7-6A5B-10B6-34DC-86D5321AE713}"/>
            </a:ext>
          </a:extLst>
        </xdr:cNvPr>
        <xdr:cNvSpPr txBox="1">
          <a:spLocks noChangeArrowheads="1"/>
        </xdr:cNvSpPr>
      </xdr:nvSpPr>
      <xdr:spPr bwMode="auto">
        <a:xfrm>
          <a:off x="9991725" y="7315200"/>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52</xdr:col>
      <xdr:colOff>87630</xdr:colOff>
      <xdr:row>42</xdr:row>
      <xdr:rowOff>133350</xdr:rowOff>
    </xdr:from>
    <xdr:to>
      <xdr:col>53</xdr:col>
      <xdr:colOff>50767</xdr:colOff>
      <xdr:row>43</xdr:row>
      <xdr:rowOff>162092</xdr:rowOff>
    </xdr:to>
    <xdr:sp macro="" textlink="">
      <xdr:nvSpPr>
        <xdr:cNvPr id="2089" name="Text Box 41">
          <a:extLst>
            <a:ext uri="{FF2B5EF4-FFF2-40B4-BE49-F238E27FC236}">
              <a16:creationId xmlns:a16="http://schemas.microsoft.com/office/drawing/2014/main" id="{79522538-88A6-6EDD-693A-16EE382CCB2E}"/>
            </a:ext>
          </a:extLst>
        </xdr:cNvPr>
        <xdr:cNvSpPr txBox="1">
          <a:spLocks noChangeArrowheads="1"/>
        </xdr:cNvSpPr>
      </xdr:nvSpPr>
      <xdr:spPr bwMode="auto">
        <a:xfrm>
          <a:off x="11182350" y="7324725"/>
          <a:ext cx="19050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800" b="0" i="0" strike="noStrike">
              <a:solidFill>
                <a:srgbClr val="000000"/>
              </a:solidFill>
              <a:latin typeface="ＭＳ Ｐ明朝"/>
              <a:ea typeface="ＭＳ Ｐ明朝"/>
            </a:rPr>
            <a:t>円</a:t>
          </a:r>
        </a:p>
      </xdr:txBody>
    </xdr:sp>
    <xdr:clientData/>
  </xdr:twoCellAnchor>
  <xdr:twoCellAnchor>
    <xdr:from>
      <xdr:col>5</xdr:col>
      <xdr:colOff>205740</xdr:colOff>
      <xdr:row>19</xdr:row>
      <xdr:rowOff>190500</xdr:rowOff>
    </xdr:from>
    <xdr:to>
      <xdr:col>6</xdr:col>
      <xdr:colOff>69298</xdr:colOff>
      <xdr:row>20</xdr:row>
      <xdr:rowOff>152400</xdr:rowOff>
    </xdr:to>
    <xdr:sp macro="" textlink="">
      <xdr:nvSpPr>
        <xdr:cNvPr id="2126" name="Text Box 78">
          <a:extLst>
            <a:ext uri="{FF2B5EF4-FFF2-40B4-BE49-F238E27FC236}">
              <a16:creationId xmlns:a16="http://schemas.microsoft.com/office/drawing/2014/main" id="{2B0F967C-0910-270F-32F9-331480B7457C}"/>
            </a:ext>
          </a:extLst>
        </xdr:cNvPr>
        <xdr:cNvSpPr txBox="1">
          <a:spLocks noChangeArrowheads="1"/>
        </xdr:cNvSpPr>
      </xdr:nvSpPr>
      <xdr:spPr bwMode="auto">
        <a:xfrm>
          <a:off x="1295400" y="3171825"/>
          <a:ext cx="190500" cy="180975"/>
        </a:xfrm>
        <a:prstGeom prst="rect">
          <a:avLst/>
        </a:prstGeom>
        <a:noFill/>
        <a:ln w="9525">
          <a:noFill/>
          <a:miter lim="800000"/>
          <a:headEnd/>
          <a:tailEnd/>
        </a:ln>
      </xdr:spPr>
      <xdr:txBody>
        <a:bodyPr vertOverflow="clip" wrap="square" lIns="18288" tIns="18288" rIns="0" bIns="0" anchor="t" upright="1"/>
        <a:lstStyle/>
        <a:p>
          <a:pPr algn="l" rtl="1">
            <a:defRPr sz="1000"/>
          </a:pPr>
          <a:r>
            <a:rPr lang="ja-JP" altLang="en-US" sz="600" b="0" i="0" strike="noStrike">
              <a:solidFill>
                <a:srgbClr val="000000"/>
              </a:solidFill>
              <a:latin typeface="ＭＳ Ｐ明朝"/>
              <a:ea typeface="ＭＳ Ｐ明朝"/>
            </a:rPr>
            <a:t>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1432F-3110-4D34-8227-865BC701448B}">
  <sheetPr codeName="Sheet33">
    <pageSetUpPr fitToPage="1"/>
  </sheetPr>
  <dimension ref="A1:CR45"/>
  <sheetViews>
    <sheetView showGridLines="0" showRowColHeaders="0" showZeros="0" tabSelected="1" zoomScale="90" zoomScaleNormal="90" zoomScaleSheetLayoutView="100" workbookViewId="0">
      <selection activeCell="AC2" sqref="AC2:AC4"/>
    </sheetView>
  </sheetViews>
  <sheetFormatPr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x14ac:dyDescent="0.2">
      <c r="A1" s="187" t="s">
        <v>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row>
    <row r="2" spans="1:96" ht="14.25" thickBot="1" x14ac:dyDescent="0.2">
      <c r="AB2" s="2" t="s">
        <v>1</v>
      </c>
      <c r="AC2" s="3" t="s">
        <v>146</v>
      </c>
      <c r="AD2" s="4"/>
    </row>
    <row r="3" spans="1:96" ht="22.5" customHeight="1" thickBot="1" x14ac:dyDescent="0.2">
      <c r="Y3" s="5" t="s">
        <v>2</v>
      </c>
      <c r="Z3" s="6" t="s">
        <v>3</v>
      </c>
      <c r="AB3" s="7" t="s">
        <v>4</v>
      </c>
      <c r="AC3" s="8" t="s">
        <v>147</v>
      </c>
      <c r="AD3" s="4"/>
    </row>
    <row r="4" spans="1:96" ht="23.25" thickBot="1" x14ac:dyDescent="0.2">
      <c r="A4" s="192" t="s">
        <v>5</v>
      </c>
      <c r="B4" s="193"/>
      <c r="C4" s="194"/>
      <c r="D4" s="9">
        <v>2</v>
      </c>
      <c r="E4" s="10">
        <v>4</v>
      </c>
      <c r="F4" s="11">
        <v>3</v>
      </c>
      <c r="G4" s="9"/>
      <c r="H4" s="12"/>
      <c r="I4" s="12"/>
      <c r="J4" s="12"/>
      <c r="K4" s="12"/>
      <c r="L4" s="12"/>
      <c r="M4" s="12"/>
      <c r="N4" s="10"/>
      <c r="O4" s="13" t="s">
        <v>6</v>
      </c>
      <c r="P4" s="9"/>
      <c r="Q4" s="12"/>
      <c r="R4" s="14"/>
      <c r="S4" s="15"/>
      <c r="T4" s="16" t="s">
        <v>7</v>
      </c>
      <c r="Y4" s="17" t="s">
        <v>8</v>
      </c>
      <c r="Z4" s="18" t="s">
        <v>9</v>
      </c>
      <c r="AB4" s="7" t="s">
        <v>10</v>
      </c>
      <c r="AC4" s="8" t="s">
        <v>148</v>
      </c>
      <c r="AD4" s="4"/>
      <c r="AE4" s="137"/>
      <c r="AK4" s="19">
        <f t="shared" ref="AK4:BP4" si="0">COUNT(AK9:AK26)</f>
        <v>3</v>
      </c>
      <c r="AL4" s="19">
        <f t="shared" si="0"/>
        <v>0</v>
      </c>
      <c r="AM4" s="19">
        <f t="shared" si="0"/>
        <v>0</v>
      </c>
      <c r="AN4" s="19">
        <f t="shared" si="0"/>
        <v>0</v>
      </c>
      <c r="AO4" s="19">
        <f t="shared" si="0"/>
        <v>3</v>
      </c>
      <c r="AP4" s="19">
        <f t="shared" si="0"/>
        <v>0</v>
      </c>
      <c r="AQ4" s="19">
        <f t="shared" si="0"/>
        <v>0</v>
      </c>
      <c r="AR4" s="19">
        <f t="shared" si="0"/>
        <v>0</v>
      </c>
      <c r="AS4" s="19">
        <f t="shared" si="0"/>
        <v>3</v>
      </c>
      <c r="AT4" s="19">
        <f t="shared" si="0"/>
        <v>0</v>
      </c>
      <c r="AU4" s="19">
        <f t="shared" si="0"/>
        <v>0</v>
      </c>
      <c r="AV4" s="19">
        <f t="shared" si="0"/>
        <v>0</v>
      </c>
      <c r="AW4" s="19">
        <f t="shared" si="0"/>
        <v>3</v>
      </c>
      <c r="AX4" s="19">
        <f t="shared" si="0"/>
        <v>0</v>
      </c>
      <c r="AY4" s="19">
        <f t="shared" si="0"/>
        <v>0</v>
      </c>
      <c r="AZ4" s="19">
        <f t="shared" si="0"/>
        <v>0</v>
      </c>
      <c r="BA4" s="19">
        <f t="shared" si="0"/>
        <v>3</v>
      </c>
      <c r="BB4" s="19">
        <f t="shared" si="0"/>
        <v>0</v>
      </c>
      <c r="BC4" s="19">
        <f t="shared" si="0"/>
        <v>0</v>
      </c>
      <c r="BD4" s="19">
        <f t="shared" si="0"/>
        <v>0</v>
      </c>
      <c r="BE4" s="19">
        <f t="shared" si="0"/>
        <v>3</v>
      </c>
      <c r="BF4" s="19">
        <f t="shared" si="0"/>
        <v>0</v>
      </c>
      <c r="BG4" s="19">
        <f t="shared" si="0"/>
        <v>0</v>
      </c>
      <c r="BH4" s="19">
        <f t="shared" si="0"/>
        <v>0</v>
      </c>
      <c r="BI4" s="19">
        <f t="shared" si="0"/>
        <v>3</v>
      </c>
      <c r="BJ4" s="19">
        <f t="shared" si="0"/>
        <v>0</v>
      </c>
      <c r="BK4" s="19">
        <f t="shared" si="0"/>
        <v>0</v>
      </c>
      <c r="BL4" s="19">
        <f t="shared" si="0"/>
        <v>0</v>
      </c>
      <c r="BM4" s="19">
        <f t="shared" si="0"/>
        <v>3</v>
      </c>
      <c r="BN4" s="19">
        <f t="shared" si="0"/>
        <v>0</v>
      </c>
      <c r="BO4" s="19">
        <f t="shared" si="0"/>
        <v>0</v>
      </c>
      <c r="BP4" s="19">
        <f t="shared" si="0"/>
        <v>0</v>
      </c>
      <c r="BQ4" s="19">
        <f t="shared" ref="BQ4:CN4" si="1">COUNT(BQ9:BQ26)</f>
        <v>3</v>
      </c>
      <c r="BR4" s="19">
        <f t="shared" si="1"/>
        <v>0</v>
      </c>
      <c r="BS4" s="19">
        <f t="shared" si="1"/>
        <v>0</v>
      </c>
      <c r="BT4" s="19">
        <f t="shared" si="1"/>
        <v>0</v>
      </c>
      <c r="BU4" s="19">
        <f t="shared" si="1"/>
        <v>3</v>
      </c>
      <c r="BV4" s="19">
        <f t="shared" si="1"/>
        <v>0</v>
      </c>
      <c r="BW4" s="19">
        <f t="shared" si="1"/>
        <v>0</v>
      </c>
      <c r="BX4" s="19">
        <f t="shared" si="1"/>
        <v>0</v>
      </c>
      <c r="BY4" s="19">
        <f t="shared" si="1"/>
        <v>2</v>
      </c>
      <c r="BZ4" s="19">
        <f t="shared" si="1"/>
        <v>0</v>
      </c>
      <c r="CA4" s="19">
        <f t="shared" si="1"/>
        <v>0</v>
      </c>
      <c r="CB4" s="19">
        <f t="shared" si="1"/>
        <v>0</v>
      </c>
      <c r="CC4" s="19">
        <f t="shared" si="1"/>
        <v>2</v>
      </c>
      <c r="CD4" s="19">
        <f t="shared" si="1"/>
        <v>0</v>
      </c>
      <c r="CE4" s="19">
        <f t="shared" si="1"/>
        <v>0</v>
      </c>
      <c r="CF4" s="19">
        <f t="shared" si="1"/>
        <v>0</v>
      </c>
      <c r="CG4" s="19">
        <f t="shared" si="1"/>
        <v>3</v>
      </c>
      <c r="CH4" s="19">
        <f t="shared" si="1"/>
        <v>0</v>
      </c>
      <c r="CI4" s="19">
        <f t="shared" si="1"/>
        <v>0</v>
      </c>
      <c r="CJ4" s="19">
        <f t="shared" si="1"/>
        <v>0</v>
      </c>
      <c r="CK4" s="19">
        <f t="shared" si="1"/>
        <v>3</v>
      </c>
      <c r="CL4" s="19">
        <f t="shared" si="1"/>
        <v>0</v>
      </c>
      <c r="CM4" s="19">
        <f t="shared" si="1"/>
        <v>0</v>
      </c>
      <c r="CN4" s="19">
        <f t="shared" si="1"/>
        <v>0</v>
      </c>
      <c r="CO4" s="19"/>
      <c r="CP4" s="19"/>
      <c r="CQ4" s="19"/>
      <c r="CR4" s="19"/>
    </row>
    <row r="5" spans="1:96" ht="6" customHeight="1" x14ac:dyDescent="0.15"/>
    <row r="6" spans="1:96" ht="4.5" customHeight="1" thickBot="1" x14ac:dyDescent="0.2">
      <c r="AE6" s="20"/>
      <c r="BE6" s="20"/>
      <c r="BF6" s="20"/>
      <c r="BG6" s="20"/>
      <c r="BH6" s="20"/>
    </row>
    <row r="7" spans="1:96" x14ac:dyDescent="0.15">
      <c r="A7" s="21"/>
      <c r="B7" s="22"/>
      <c r="C7" s="23" t="s">
        <v>11</v>
      </c>
      <c r="D7" s="209" t="s">
        <v>12</v>
      </c>
      <c r="E7" s="211"/>
      <c r="F7" s="211"/>
      <c r="G7" s="212"/>
      <c r="H7" s="215" t="s">
        <v>130</v>
      </c>
      <c r="I7" s="215"/>
      <c r="J7" s="215"/>
      <c r="K7" s="215"/>
      <c r="L7" s="198"/>
      <c r="M7" s="198"/>
      <c r="N7" s="198"/>
      <c r="O7" s="198"/>
      <c r="P7" s="198"/>
      <c r="Q7" s="198"/>
      <c r="R7" s="198"/>
      <c r="S7" s="198"/>
      <c r="T7" s="22"/>
      <c r="U7" s="22"/>
      <c r="V7" s="22"/>
      <c r="W7" s="25"/>
      <c r="X7" s="22"/>
      <c r="Y7" s="22"/>
      <c r="Z7" s="22" t="s">
        <v>131</v>
      </c>
      <c r="AA7" s="22"/>
      <c r="AB7" s="22"/>
      <c r="AC7" s="26" t="s">
        <v>13</v>
      </c>
      <c r="AD7" s="26" t="s">
        <v>13</v>
      </c>
      <c r="AE7" s="190" t="s">
        <v>14</v>
      </c>
      <c r="AG7" s="21"/>
      <c r="AH7" s="22"/>
      <c r="AI7" s="23" t="s">
        <v>11</v>
      </c>
      <c r="AJ7" s="209" t="s">
        <v>12</v>
      </c>
      <c r="AK7" s="133" t="s">
        <v>15</v>
      </c>
      <c r="AL7" s="24" t="s">
        <v>16</v>
      </c>
      <c r="AM7" s="24" t="s">
        <v>17</v>
      </c>
      <c r="AN7" s="24" t="s">
        <v>18</v>
      </c>
      <c r="AO7" s="24" t="s">
        <v>15</v>
      </c>
      <c r="AP7" s="24" t="s">
        <v>16</v>
      </c>
      <c r="AQ7" s="24" t="s">
        <v>17</v>
      </c>
      <c r="AR7" s="133" t="s">
        <v>18</v>
      </c>
      <c r="AS7" s="29" t="s">
        <v>15</v>
      </c>
      <c r="AT7" s="24" t="s">
        <v>16</v>
      </c>
      <c r="AU7" s="24" t="s">
        <v>17</v>
      </c>
      <c r="AV7" s="24" t="s">
        <v>18</v>
      </c>
      <c r="AW7" s="24" t="s">
        <v>15</v>
      </c>
      <c r="AX7" s="24" t="s">
        <v>16</v>
      </c>
      <c r="AY7" s="24" t="s">
        <v>17</v>
      </c>
      <c r="AZ7" s="24" t="s">
        <v>18</v>
      </c>
      <c r="BA7" s="24" t="s">
        <v>15</v>
      </c>
      <c r="BB7" s="24" t="s">
        <v>16</v>
      </c>
      <c r="BC7" s="24" t="s">
        <v>17</v>
      </c>
      <c r="BD7" s="24" t="s">
        <v>18</v>
      </c>
      <c r="BE7" s="135" t="s">
        <v>15</v>
      </c>
      <c r="BF7" s="24" t="s">
        <v>16</v>
      </c>
      <c r="BG7" s="133" t="s">
        <v>17</v>
      </c>
      <c r="BH7" s="134" t="s">
        <v>18</v>
      </c>
      <c r="BI7" s="29" t="s">
        <v>15</v>
      </c>
      <c r="BJ7" s="24" t="s">
        <v>16</v>
      </c>
      <c r="BK7" s="24" t="s">
        <v>17</v>
      </c>
      <c r="BL7" s="133" t="s">
        <v>18</v>
      </c>
      <c r="BM7" s="29" t="s">
        <v>15</v>
      </c>
      <c r="BN7" s="24" t="s">
        <v>16</v>
      </c>
      <c r="BO7" s="24" t="s">
        <v>17</v>
      </c>
      <c r="BP7" s="24" t="s">
        <v>18</v>
      </c>
      <c r="BQ7" s="24" t="s">
        <v>15</v>
      </c>
      <c r="BR7" s="24" t="s">
        <v>16</v>
      </c>
      <c r="BS7" s="24" t="s">
        <v>17</v>
      </c>
      <c r="BT7" s="133" t="s">
        <v>18</v>
      </c>
      <c r="BU7" s="29" t="s">
        <v>15</v>
      </c>
      <c r="BV7" s="24" t="s">
        <v>16</v>
      </c>
      <c r="BW7" s="24" t="s">
        <v>17</v>
      </c>
      <c r="BX7" s="24" t="s">
        <v>18</v>
      </c>
      <c r="BY7" s="24" t="s">
        <v>15</v>
      </c>
      <c r="BZ7" s="24" t="s">
        <v>16</v>
      </c>
      <c r="CA7" s="24" t="s">
        <v>17</v>
      </c>
      <c r="CB7" s="133" t="s">
        <v>18</v>
      </c>
      <c r="CC7" s="29" t="s">
        <v>15</v>
      </c>
      <c r="CD7" s="24" t="s">
        <v>16</v>
      </c>
      <c r="CE7" s="24" t="s">
        <v>17</v>
      </c>
      <c r="CF7" s="24" t="s">
        <v>18</v>
      </c>
      <c r="CG7" s="24" t="s">
        <v>15</v>
      </c>
      <c r="CH7" s="24" t="s">
        <v>16</v>
      </c>
      <c r="CI7" s="24" t="s">
        <v>17</v>
      </c>
      <c r="CJ7" s="133" t="s">
        <v>18</v>
      </c>
      <c r="CK7" s="29" t="s">
        <v>15</v>
      </c>
      <c r="CL7" s="24" t="s">
        <v>16</v>
      </c>
      <c r="CM7" s="24" t="s">
        <v>17</v>
      </c>
      <c r="CN7" s="28" t="s">
        <v>18</v>
      </c>
      <c r="CO7" s="27" t="s">
        <v>15</v>
      </c>
      <c r="CP7" s="24" t="s">
        <v>16</v>
      </c>
      <c r="CQ7" s="24" t="s">
        <v>17</v>
      </c>
      <c r="CR7" s="28" t="s">
        <v>18</v>
      </c>
    </row>
    <row r="8" spans="1:96" x14ac:dyDescent="0.15">
      <c r="A8" s="30" t="s">
        <v>19</v>
      </c>
      <c r="B8" s="31" t="s">
        <v>20</v>
      </c>
      <c r="C8" s="31" t="s">
        <v>21</v>
      </c>
      <c r="D8" s="210"/>
      <c r="E8" s="213"/>
      <c r="F8" s="213"/>
      <c r="G8" s="214"/>
      <c r="H8" s="202" t="s">
        <v>22</v>
      </c>
      <c r="I8" s="202"/>
      <c r="J8" s="202"/>
      <c r="K8" s="202"/>
      <c r="L8" s="199" t="s">
        <v>23</v>
      </c>
      <c r="M8" s="200"/>
      <c r="N8" s="200"/>
      <c r="O8" s="201"/>
      <c r="P8" s="202" t="s">
        <v>24</v>
      </c>
      <c r="Q8" s="202"/>
      <c r="R8" s="202"/>
      <c r="S8" s="202"/>
      <c r="T8" s="33" t="s">
        <v>25</v>
      </c>
      <c r="U8" s="33" t="s">
        <v>26</v>
      </c>
      <c r="V8" s="33" t="s">
        <v>27</v>
      </c>
      <c r="W8" s="34" t="s">
        <v>28</v>
      </c>
      <c r="X8" s="33" t="s">
        <v>29</v>
      </c>
      <c r="Y8" s="33" t="s">
        <v>30</v>
      </c>
      <c r="Z8" s="33" t="s">
        <v>31</v>
      </c>
      <c r="AA8" s="33" t="s">
        <v>32</v>
      </c>
      <c r="AB8" s="33" t="s">
        <v>33</v>
      </c>
      <c r="AC8" s="35" t="s">
        <v>34</v>
      </c>
      <c r="AD8" s="35" t="s">
        <v>35</v>
      </c>
      <c r="AE8" s="191"/>
      <c r="AG8" s="30" t="s">
        <v>120</v>
      </c>
      <c r="AH8" s="31" t="s">
        <v>20</v>
      </c>
      <c r="AI8" s="31" t="s">
        <v>21</v>
      </c>
      <c r="AJ8" s="210"/>
      <c r="AK8" s="130">
        <v>4</v>
      </c>
      <c r="AL8" s="32">
        <v>4</v>
      </c>
      <c r="AM8" s="32">
        <v>4</v>
      </c>
      <c r="AN8" s="32">
        <v>4</v>
      </c>
      <c r="AO8" s="32">
        <v>5</v>
      </c>
      <c r="AP8" s="32">
        <v>5</v>
      </c>
      <c r="AQ8" s="32">
        <v>5</v>
      </c>
      <c r="AR8" s="130">
        <v>5</v>
      </c>
      <c r="AS8" s="36">
        <v>6</v>
      </c>
      <c r="AT8" s="32">
        <v>6</v>
      </c>
      <c r="AU8" s="32">
        <v>6</v>
      </c>
      <c r="AV8" s="32">
        <v>6</v>
      </c>
      <c r="AW8" s="32">
        <v>7</v>
      </c>
      <c r="AX8" s="32">
        <v>7</v>
      </c>
      <c r="AY8" s="32">
        <v>7</v>
      </c>
      <c r="AZ8" s="32">
        <v>7</v>
      </c>
      <c r="BA8" s="32">
        <v>8</v>
      </c>
      <c r="BB8" s="32">
        <v>8</v>
      </c>
      <c r="BC8" s="32">
        <v>8</v>
      </c>
      <c r="BD8" s="130">
        <v>8</v>
      </c>
      <c r="BE8" s="36">
        <v>9</v>
      </c>
      <c r="BF8" s="32">
        <v>9</v>
      </c>
      <c r="BG8" s="32">
        <v>9</v>
      </c>
      <c r="BH8" s="32">
        <v>9</v>
      </c>
      <c r="BI8" s="32">
        <v>10</v>
      </c>
      <c r="BJ8" s="32">
        <v>10</v>
      </c>
      <c r="BK8" s="32">
        <v>10</v>
      </c>
      <c r="BL8" s="130">
        <v>10</v>
      </c>
      <c r="BM8" s="36">
        <v>11</v>
      </c>
      <c r="BN8" s="32">
        <v>11</v>
      </c>
      <c r="BO8" s="32">
        <v>11</v>
      </c>
      <c r="BP8" s="32">
        <v>11</v>
      </c>
      <c r="BQ8" s="32">
        <v>12</v>
      </c>
      <c r="BR8" s="32">
        <v>12</v>
      </c>
      <c r="BS8" s="32">
        <v>12</v>
      </c>
      <c r="BT8" s="130">
        <v>12</v>
      </c>
      <c r="BU8" s="36">
        <v>1</v>
      </c>
      <c r="BV8" s="32">
        <v>1</v>
      </c>
      <c r="BW8" s="32">
        <v>1</v>
      </c>
      <c r="BX8" s="32">
        <v>1</v>
      </c>
      <c r="BY8" s="32">
        <v>2</v>
      </c>
      <c r="BZ8" s="32">
        <v>2</v>
      </c>
      <c r="CA8" s="32">
        <v>2</v>
      </c>
      <c r="CB8" s="130">
        <v>2</v>
      </c>
      <c r="CC8" s="36">
        <v>3</v>
      </c>
      <c r="CD8" s="32">
        <v>3</v>
      </c>
      <c r="CE8" s="32">
        <v>3</v>
      </c>
      <c r="CF8" s="32">
        <v>3</v>
      </c>
      <c r="CG8" s="38" t="s">
        <v>36</v>
      </c>
      <c r="CH8" s="38" t="s">
        <v>36</v>
      </c>
      <c r="CI8" s="38" t="s">
        <v>36</v>
      </c>
      <c r="CJ8" s="136" t="s">
        <v>36</v>
      </c>
      <c r="CK8" s="37" t="s">
        <v>36</v>
      </c>
      <c r="CL8" s="38" t="s">
        <v>36</v>
      </c>
      <c r="CM8" s="38" t="s">
        <v>36</v>
      </c>
      <c r="CN8" s="40" t="s">
        <v>36</v>
      </c>
      <c r="CO8" s="39" t="s">
        <v>36</v>
      </c>
      <c r="CP8" s="38" t="s">
        <v>36</v>
      </c>
      <c r="CQ8" s="38" t="s">
        <v>36</v>
      </c>
      <c r="CR8" s="40" t="s">
        <v>36</v>
      </c>
    </row>
    <row r="9" spans="1:96" ht="24" customHeight="1" x14ac:dyDescent="0.15">
      <c r="A9" s="41">
        <v>1</v>
      </c>
      <c r="B9" s="138" t="s">
        <v>119</v>
      </c>
      <c r="C9" s="138" t="s">
        <v>135</v>
      </c>
      <c r="D9" s="206">
        <v>16509</v>
      </c>
      <c r="E9" s="207"/>
      <c r="F9" s="207"/>
      <c r="G9" s="208"/>
      <c r="H9" s="203">
        <v>200000</v>
      </c>
      <c r="I9" s="204"/>
      <c r="J9" s="204"/>
      <c r="K9" s="205"/>
      <c r="L9" s="203">
        <v>200000</v>
      </c>
      <c r="M9" s="204"/>
      <c r="N9" s="204"/>
      <c r="O9" s="205"/>
      <c r="P9" s="203">
        <v>200000</v>
      </c>
      <c r="Q9" s="204"/>
      <c r="R9" s="204"/>
      <c r="S9" s="205"/>
      <c r="T9" s="46">
        <v>200000</v>
      </c>
      <c r="U9" s="46">
        <v>200000</v>
      </c>
      <c r="V9" s="46">
        <v>200000</v>
      </c>
      <c r="W9" s="46">
        <v>200000</v>
      </c>
      <c r="X9" s="46">
        <v>200000</v>
      </c>
      <c r="Y9" s="46">
        <v>200000</v>
      </c>
      <c r="Z9" s="46">
        <v>200000</v>
      </c>
      <c r="AA9" s="46">
        <v>200000</v>
      </c>
      <c r="AB9" s="46">
        <v>200000</v>
      </c>
      <c r="AC9" s="44">
        <v>200000</v>
      </c>
      <c r="AD9" s="44">
        <v>300000</v>
      </c>
      <c r="AE9" s="47">
        <f>SUM(H9:AD9)</f>
        <v>2900000</v>
      </c>
      <c r="AG9" s="41">
        <v>1</v>
      </c>
      <c r="AH9" s="42" t="str">
        <f t="shared" ref="AH9:AH26" si="2">B9</f>
        <v>①</v>
      </c>
      <c r="AI9" s="42" t="str">
        <f t="shared" ref="AI9:AI26" si="3">C9</f>
        <v>みえ熊 一郎</v>
      </c>
      <c r="AJ9" s="43">
        <f t="shared" ref="AJ9:AJ26" si="4">D9</f>
        <v>16509</v>
      </c>
      <c r="AK9" s="124">
        <f t="shared" ref="AK9:AN26" si="5">IF($H9&lt;=0,"",IF(AK$7=$AH9,$H9,""))</f>
        <v>200000</v>
      </c>
      <c r="AL9" s="120" t="str">
        <f t="shared" si="5"/>
        <v/>
      </c>
      <c r="AM9" s="120" t="str">
        <f t="shared" si="5"/>
        <v/>
      </c>
      <c r="AN9" s="128" t="str">
        <f t="shared" si="5"/>
        <v/>
      </c>
      <c r="AO9" s="126">
        <f t="shared" ref="AO9:AR26" si="6">IF($L9&lt;=0,"",IF(AO$7=$AH9,$L9,""))</f>
        <v>200000</v>
      </c>
      <c r="AP9" s="120" t="str">
        <f t="shared" si="6"/>
        <v/>
      </c>
      <c r="AQ9" s="120" t="str">
        <f t="shared" si="6"/>
        <v/>
      </c>
      <c r="AR9" s="131" t="str">
        <f t="shared" si="6"/>
        <v/>
      </c>
      <c r="AS9" s="124">
        <f t="shared" ref="AS9:AV26" si="7">IF($P9&lt;=0,"",IF(AS$7=$AH9,$P9,""))</f>
        <v>200000</v>
      </c>
      <c r="AT9" s="120" t="str">
        <f t="shared" si="7"/>
        <v/>
      </c>
      <c r="AU9" s="120" t="str">
        <f t="shared" si="7"/>
        <v/>
      </c>
      <c r="AV9" s="128" t="str">
        <f t="shared" si="7"/>
        <v/>
      </c>
      <c r="AW9" s="126">
        <f t="shared" ref="AW9:AZ26" si="8">IF($T9&lt;=0,"",IF(AW$7=$AH9,$T9,""))</f>
        <v>200000</v>
      </c>
      <c r="AX9" s="120" t="str">
        <f t="shared" si="8"/>
        <v/>
      </c>
      <c r="AY9" s="120" t="str">
        <f t="shared" si="8"/>
        <v/>
      </c>
      <c r="AZ9" s="131" t="str">
        <f t="shared" si="8"/>
        <v/>
      </c>
      <c r="BA9" s="124">
        <f t="shared" ref="BA9:BD26" si="9">IF($U9&lt;=0,"",IF(BA$7=$AH9,$U9,""))</f>
        <v>200000</v>
      </c>
      <c r="BB9" s="120" t="str">
        <f t="shared" si="9"/>
        <v/>
      </c>
      <c r="BC9" s="120" t="str">
        <f t="shared" si="9"/>
        <v/>
      </c>
      <c r="BD9" s="128" t="str">
        <f t="shared" si="9"/>
        <v/>
      </c>
      <c r="BE9" s="126">
        <f t="shared" ref="BE9:BH26" si="10">IF($V9&lt;=0,"",IF(BE$7=$AH9,$V9,""))</f>
        <v>200000</v>
      </c>
      <c r="BF9" s="120" t="str">
        <f t="shared" si="10"/>
        <v/>
      </c>
      <c r="BG9" s="120" t="str">
        <f t="shared" si="10"/>
        <v/>
      </c>
      <c r="BH9" s="131" t="str">
        <f t="shared" si="10"/>
        <v/>
      </c>
      <c r="BI9" s="124">
        <f t="shared" ref="BI9:BL26" si="11">IF($W9&lt;=0,"",IF(BI$7=$AH9,$W9,""))</f>
        <v>200000</v>
      </c>
      <c r="BJ9" s="120" t="str">
        <f t="shared" si="11"/>
        <v/>
      </c>
      <c r="BK9" s="120" t="str">
        <f t="shared" si="11"/>
        <v/>
      </c>
      <c r="BL9" s="128" t="str">
        <f t="shared" si="11"/>
        <v/>
      </c>
      <c r="BM9" s="126">
        <f t="shared" ref="BM9:BP26" si="12">IF($X9&lt;=0,"",IF(BM$7=$AH9,$X9,""))</f>
        <v>200000</v>
      </c>
      <c r="BN9" s="120" t="str">
        <f t="shared" si="12"/>
        <v/>
      </c>
      <c r="BO9" s="120" t="str">
        <f t="shared" si="12"/>
        <v/>
      </c>
      <c r="BP9" s="131" t="str">
        <f t="shared" si="12"/>
        <v/>
      </c>
      <c r="BQ9" s="124">
        <f t="shared" ref="BQ9:BT26" si="13">IF($Y9&lt;=0,"",IF(BQ$7=$AH9,$Y9,""))</f>
        <v>200000</v>
      </c>
      <c r="BR9" s="120" t="str">
        <f t="shared" si="13"/>
        <v/>
      </c>
      <c r="BS9" s="120" t="str">
        <f t="shared" si="13"/>
        <v/>
      </c>
      <c r="BT9" s="128" t="str">
        <f t="shared" si="13"/>
        <v/>
      </c>
      <c r="BU9" s="126">
        <f t="shared" ref="BU9:BX26" si="14">IF($Z9&lt;=0,"",IF(BU$7=$AH9,$Z9,""))</f>
        <v>200000</v>
      </c>
      <c r="BV9" s="120" t="str">
        <f t="shared" si="14"/>
        <v/>
      </c>
      <c r="BW9" s="120" t="str">
        <f t="shared" si="14"/>
        <v/>
      </c>
      <c r="BX9" s="131" t="str">
        <f t="shared" si="14"/>
        <v/>
      </c>
      <c r="BY9" s="124">
        <f t="shared" ref="BY9:CB26" si="15">IF($AA9&lt;=0,"",IF(BY$7=$AH9,$AA9,""))</f>
        <v>200000</v>
      </c>
      <c r="BZ9" s="120" t="str">
        <f t="shared" si="15"/>
        <v/>
      </c>
      <c r="CA9" s="120" t="str">
        <f t="shared" si="15"/>
        <v/>
      </c>
      <c r="CB9" s="128" t="str">
        <f t="shared" si="15"/>
        <v/>
      </c>
      <c r="CC9" s="126">
        <f t="shared" ref="CC9:CF26" si="16">IF($AB9&lt;=0,"",IF(CC$7=$AH9,$AB9,""))</f>
        <v>200000</v>
      </c>
      <c r="CD9" s="120" t="str">
        <f t="shared" si="16"/>
        <v/>
      </c>
      <c r="CE9" s="120" t="str">
        <f t="shared" si="16"/>
        <v/>
      </c>
      <c r="CF9" s="131" t="str">
        <f t="shared" si="16"/>
        <v/>
      </c>
      <c r="CG9" s="124">
        <f t="shared" ref="CG9:CJ26" si="17">IF($AC9&lt;=0,"",IF(CG$7=$AH9,$AC9,""))</f>
        <v>200000</v>
      </c>
      <c r="CH9" s="120" t="str">
        <f t="shared" si="17"/>
        <v/>
      </c>
      <c r="CI9" s="120" t="str">
        <f t="shared" si="17"/>
        <v/>
      </c>
      <c r="CJ9" s="128" t="str">
        <f t="shared" si="17"/>
        <v/>
      </c>
      <c r="CK9" s="126">
        <f t="shared" ref="CK9:CN26" si="18">IF($AD9&lt;=0,"",IF(CK$7=$AH9,$AD9,""))</f>
        <v>300000</v>
      </c>
      <c r="CL9" s="120" t="str">
        <f t="shared" si="18"/>
        <v/>
      </c>
      <c r="CM9" s="120" t="str">
        <f t="shared" si="18"/>
        <v/>
      </c>
      <c r="CN9" s="121" t="str">
        <f t="shared" si="18"/>
        <v/>
      </c>
      <c r="CO9" s="48">
        <f>IF($AE9&lt;=0,"",IF(CO$7=$AH9,$AE9,""))</f>
        <v>2900000</v>
      </c>
      <c r="CP9" s="49" t="str">
        <f>IF($AH9=CP$7,$AB9,"")</f>
        <v/>
      </c>
      <c r="CQ9" s="49" t="str">
        <f>IF($AH9=CQ$7,$AB9,"")</f>
        <v/>
      </c>
      <c r="CR9" s="49" t="str">
        <f>IF($AH9=CR$7,$AB9,"")</f>
        <v/>
      </c>
    </row>
    <row r="10" spans="1:96" ht="24" customHeight="1" x14ac:dyDescent="0.15">
      <c r="A10" s="41">
        <v>2</v>
      </c>
      <c r="B10" s="138" t="s">
        <v>119</v>
      </c>
      <c r="C10" s="138" t="s">
        <v>136</v>
      </c>
      <c r="D10" s="206">
        <v>17930</v>
      </c>
      <c r="E10" s="207"/>
      <c r="F10" s="207"/>
      <c r="G10" s="208"/>
      <c r="H10" s="203">
        <v>150000</v>
      </c>
      <c r="I10" s="204"/>
      <c r="J10" s="204"/>
      <c r="K10" s="205"/>
      <c r="L10" s="203">
        <v>150000</v>
      </c>
      <c r="M10" s="204"/>
      <c r="N10" s="204"/>
      <c r="O10" s="205"/>
      <c r="P10" s="203">
        <v>150000</v>
      </c>
      <c r="Q10" s="204"/>
      <c r="R10" s="204"/>
      <c r="S10" s="205"/>
      <c r="T10" s="46">
        <v>150000</v>
      </c>
      <c r="U10" s="46">
        <v>150000</v>
      </c>
      <c r="V10" s="46">
        <v>150000</v>
      </c>
      <c r="W10" s="46">
        <v>150000</v>
      </c>
      <c r="X10" s="46">
        <v>150000</v>
      </c>
      <c r="Y10" s="46">
        <v>150000</v>
      </c>
      <c r="Z10" s="46">
        <v>150000</v>
      </c>
      <c r="AA10" s="46">
        <v>150000</v>
      </c>
      <c r="AB10" s="46">
        <v>150000</v>
      </c>
      <c r="AC10" s="44">
        <v>150000</v>
      </c>
      <c r="AD10" s="44">
        <v>250000</v>
      </c>
      <c r="AE10" s="47">
        <f>SUM(H10:AD10)</f>
        <v>2200000</v>
      </c>
      <c r="AG10" s="41">
        <v>2</v>
      </c>
      <c r="AH10" s="42" t="str">
        <f t="shared" si="2"/>
        <v>①</v>
      </c>
      <c r="AI10" s="42" t="str">
        <f t="shared" si="3"/>
        <v>みえ熊 二郎</v>
      </c>
      <c r="AJ10" s="43">
        <f t="shared" si="4"/>
        <v>17930</v>
      </c>
      <c r="AK10" s="124">
        <f t="shared" si="5"/>
        <v>150000</v>
      </c>
      <c r="AL10" s="120" t="str">
        <f t="shared" si="5"/>
        <v/>
      </c>
      <c r="AM10" s="120" t="str">
        <f t="shared" si="5"/>
        <v/>
      </c>
      <c r="AN10" s="128" t="str">
        <f t="shared" si="5"/>
        <v/>
      </c>
      <c r="AO10" s="126">
        <f t="shared" si="6"/>
        <v>150000</v>
      </c>
      <c r="AP10" s="120" t="str">
        <f t="shared" si="6"/>
        <v/>
      </c>
      <c r="AQ10" s="120" t="str">
        <f t="shared" si="6"/>
        <v/>
      </c>
      <c r="AR10" s="131" t="str">
        <f t="shared" si="6"/>
        <v/>
      </c>
      <c r="AS10" s="124">
        <f t="shared" si="7"/>
        <v>150000</v>
      </c>
      <c r="AT10" s="120" t="str">
        <f t="shared" si="7"/>
        <v/>
      </c>
      <c r="AU10" s="120" t="str">
        <f t="shared" si="7"/>
        <v/>
      </c>
      <c r="AV10" s="128" t="str">
        <f t="shared" si="7"/>
        <v/>
      </c>
      <c r="AW10" s="126">
        <f t="shared" si="8"/>
        <v>150000</v>
      </c>
      <c r="AX10" s="120" t="str">
        <f t="shared" si="8"/>
        <v/>
      </c>
      <c r="AY10" s="120" t="str">
        <f t="shared" si="8"/>
        <v/>
      </c>
      <c r="AZ10" s="131" t="str">
        <f t="shared" si="8"/>
        <v/>
      </c>
      <c r="BA10" s="124">
        <f t="shared" si="9"/>
        <v>150000</v>
      </c>
      <c r="BB10" s="120" t="str">
        <f t="shared" si="9"/>
        <v/>
      </c>
      <c r="BC10" s="120" t="str">
        <f t="shared" si="9"/>
        <v/>
      </c>
      <c r="BD10" s="128" t="str">
        <f t="shared" si="9"/>
        <v/>
      </c>
      <c r="BE10" s="126">
        <f t="shared" si="10"/>
        <v>150000</v>
      </c>
      <c r="BF10" s="120" t="str">
        <f t="shared" si="10"/>
        <v/>
      </c>
      <c r="BG10" s="120" t="str">
        <f t="shared" si="10"/>
        <v/>
      </c>
      <c r="BH10" s="131" t="str">
        <f t="shared" si="10"/>
        <v/>
      </c>
      <c r="BI10" s="124">
        <f t="shared" si="11"/>
        <v>150000</v>
      </c>
      <c r="BJ10" s="120" t="str">
        <f t="shared" si="11"/>
        <v/>
      </c>
      <c r="BK10" s="120" t="str">
        <f t="shared" si="11"/>
        <v/>
      </c>
      <c r="BL10" s="128" t="str">
        <f t="shared" si="11"/>
        <v/>
      </c>
      <c r="BM10" s="126">
        <f t="shared" si="12"/>
        <v>150000</v>
      </c>
      <c r="BN10" s="120" t="str">
        <f t="shared" si="12"/>
        <v/>
      </c>
      <c r="BO10" s="120" t="str">
        <f t="shared" si="12"/>
        <v/>
      </c>
      <c r="BP10" s="131" t="str">
        <f t="shared" si="12"/>
        <v/>
      </c>
      <c r="BQ10" s="124">
        <f t="shared" si="13"/>
        <v>150000</v>
      </c>
      <c r="BR10" s="120" t="str">
        <f t="shared" si="13"/>
        <v/>
      </c>
      <c r="BS10" s="120" t="str">
        <f t="shared" si="13"/>
        <v/>
      </c>
      <c r="BT10" s="128" t="str">
        <f t="shared" si="13"/>
        <v/>
      </c>
      <c r="BU10" s="126">
        <f t="shared" si="14"/>
        <v>150000</v>
      </c>
      <c r="BV10" s="120" t="str">
        <f t="shared" si="14"/>
        <v/>
      </c>
      <c r="BW10" s="120" t="str">
        <f t="shared" si="14"/>
        <v/>
      </c>
      <c r="BX10" s="131" t="str">
        <f t="shared" si="14"/>
        <v/>
      </c>
      <c r="BY10" s="124">
        <f t="shared" si="15"/>
        <v>150000</v>
      </c>
      <c r="BZ10" s="120" t="str">
        <f t="shared" si="15"/>
        <v/>
      </c>
      <c r="CA10" s="120" t="str">
        <f t="shared" si="15"/>
        <v/>
      </c>
      <c r="CB10" s="128" t="str">
        <f t="shared" si="15"/>
        <v/>
      </c>
      <c r="CC10" s="126">
        <f t="shared" si="16"/>
        <v>150000</v>
      </c>
      <c r="CD10" s="120" t="str">
        <f t="shared" si="16"/>
        <v/>
      </c>
      <c r="CE10" s="120" t="str">
        <f t="shared" si="16"/>
        <v/>
      </c>
      <c r="CF10" s="131" t="str">
        <f t="shared" si="16"/>
        <v/>
      </c>
      <c r="CG10" s="124">
        <f t="shared" si="17"/>
        <v>150000</v>
      </c>
      <c r="CH10" s="120" t="str">
        <f t="shared" si="17"/>
        <v/>
      </c>
      <c r="CI10" s="120" t="str">
        <f t="shared" si="17"/>
        <v/>
      </c>
      <c r="CJ10" s="128" t="str">
        <f t="shared" si="17"/>
        <v/>
      </c>
      <c r="CK10" s="126">
        <f t="shared" si="18"/>
        <v>250000</v>
      </c>
      <c r="CL10" s="120" t="str">
        <f t="shared" si="18"/>
        <v/>
      </c>
      <c r="CM10" s="120" t="str">
        <f t="shared" si="18"/>
        <v/>
      </c>
      <c r="CN10" s="121" t="str">
        <f t="shared" si="18"/>
        <v/>
      </c>
      <c r="CO10" s="50"/>
      <c r="CP10" s="44"/>
      <c r="CQ10" s="44"/>
      <c r="CR10" s="47"/>
    </row>
    <row r="11" spans="1:96" ht="24" customHeight="1" x14ac:dyDescent="0.15">
      <c r="A11" s="41">
        <v>3</v>
      </c>
      <c r="B11" s="138" t="s">
        <v>119</v>
      </c>
      <c r="C11" s="138" t="s">
        <v>134</v>
      </c>
      <c r="D11" s="206">
        <v>21280</v>
      </c>
      <c r="E11" s="207"/>
      <c r="F11" s="207"/>
      <c r="G11" s="208"/>
      <c r="H11" s="203">
        <v>50000</v>
      </c>
      <c r="I11" s="204"/>
      <c r="J11" s="204"/>
      <c r="K11" s="205"/>
      <c r="L11" s="203">
        <v>50000</v>
      </c>
      <c r="M11" s="204"/>
      <c r="N11" s="204"/>
      <c r="O11" s="205"/>
      <c r="P11" s="203">
        <v>50000</v>
      </c>
      <c r="Q11" s="204"/>
      <c r="R11" s="204"/>
      <c r="S11" s="205"/>
      <c r="T11" s="46">
        <v>50000</v>
      </c>
      <c r="U11" s="46">
        <v>50000</v>
      </c>
      <c r="V11" s="46">
        <v>50000</v>
      </c>
      <c r="W11" s="46">
        <v>50000</v>
      </c>
      <c r="X11" s="46">
        <v>50000</v>
      </c>
      <c r="Y11" s="46">
        <v>50000</v>
      </c>
      <c r="Z11" s="46">
        <v>50000</v>
      </c>
      <c r="AA11" s="46"/>
      <c r="AB11" s="46"/>
      <c r="AC11" s="44">
        <v>50000</v>
      </c>
      <c r="AD11" s="44">
        <v>100000</v>
      </c>
      <c r="AE11" s="47">
        <f>SUM(H11:AD11)</f>
        <v>650000</v>
      </c>
      <c r="AG11" s="41">
        <v>3</v>
      </c>
      <c r="AH11" s="42" t="str">
        <f t="shared" si="2"/>
        <v>①</v>
      </c>
      <c r="AI11" s="42" t="str">
        <f t="shared" si="3"/>
        <v>みえ熊 太郎</v>
      </c>
      <c r="AJ11" s="43">
        <f t="shared" si="4"/>
        <v>21280</v>
      </c>
      <c r="AK11" s="124">
        <f t="shared" si="5"/>
        <v>50000</v>
      </c>
      <c r="AL11" s="120" t="str">
        <f t="shared" si="5"/>
        <v/>
      </c>
      <c r="AM11" s="120" t="str">
        <f t="shared" si="5"/>
        <v/>
      </c>
      <c r="AN11" s="128" t="str">
        <f t="shared" si="5"/>
        <v/>
      </c>
      <c r="AO11" s="126">
        <f t="shared" si="6"/>
        <v>50000</v>
      </c>
      <c r="AP11" s="120" t="str">
        <f t="shared" si="6"/>
        <v/>
      </c>
      <c r="AQ11" s="120" t="str">
        <f t="shared" si="6"/>
        <v/>
      </c>
      <c r="AR11" s="131" t="str">
        <f t="shared" si="6"/>
        <v/>
      </c>
      <c r="AS11" s="124">
        <f t="shared" si="7"/>
        <v>50000</v>
      </c>
      <c r="AT11" s="120" t="str">
        <f t="shared" si="7"/>
        <v/>
      </c>
      <c r="AU11" s="120" t="str">
        <f t="shared" si="7"/>
        <v/>
      </c>
      <c r="AV11" s="128" t="str">
        <f t="shared" si="7"/>
        <v/>
      </c>
      <c r="AW11" s="126">
        <f t="shared" si="8"/>
        <v>50000</v>
      </c>
      <c r="AX11" s="120" t="str">
        <f t="shared" si="8"/>
        <v/>
      </c>
      <c r="AY11" s="120" t="str">
        <f t="shared" si="8"/>
        <v/>
      </c>
      <c r="AZ11" s="131" t="str">
        <f t="shared" si="8"/>
        <v/>
      </c>
      <c r="BA11" s="124">
        <f t="shared" si="9"/>
        <v>50000</v>
      </c>
      <c r="BB11" s="120" t="str">
        <f t="shared" si="9"/>
        <v/>
      </c>
      <c r="BC11" s="120" t="str">
        <f t="shared" si="9"/>
        <v/>
      </c>
      <c r="BD11" s="128" t="str">
        <f t="shared" si="9"/>
        <v/>
      </c>
      <c r="BE11" s="126">
        <f t="shared" si="10"/>
        <v>50000</v>
      </c>
      <c r="BF11" s="120" t="str">
        <f t="shared" si="10"/>
        <v/>
      </c>
      <c r="BG11" s="120" t="str">
        <f t="shared" si="10"/>
        <v/>
      </c>
      <c r="BH11" s="131" t="str">
        <f t="shared" si="10"/>
        <v/>
      </c>
      <c r="BI11" s="124">
        <f t="shared" si="11"/>
        <v>50000</v>
      </c>
      <c r="BJ11" s="120" t="str">
        <f t="shared" si="11"/>
        <v/>
      </c>
      <c r="BK11" s="120" t="str">
        <f t="shared" si="11"/>
        <v/>
      </c>
      <c r="BL11" s="128" t="str">
        <f t="shared" si="11"/>
        <v/>
      </c>
      <c r="BM11" s="126">
        <f t="shared" si="12"/>
        <v>50000</v>
      </c>
      <c r="BN11" s="120" t="str">
        <f t="shared" si="12"/>
        <v/>
      </c>
      <c r="BO11" s="120" t="str">
        <f t="shared" si="12"/>
        <v/>
      </c>
      <c r="BP11" s="131" t="str">
        <f t="shared" si="12"/>
        <v/>
      </c>
      <c r="BQ11" s="124">
        <f t="shared" si="13"/>
        <v>50000</v>
      </c>
      <c r="BR11" s="120" t="str">
        <f t="shared" si="13"/>
        <v/>
      </c>
      <c r="BS11" s="120" t="str">
        <f t="shared" si="13"/>
        <v/>
      </c>
      <c r="BT11" s="128" t="str">
        <f t="shared" si="13"/>
        <v/>
      </c>
      <c r="BU11" s="126">
        <f t="shared" si="14"/>
        <v>50000</v>
      </c>
      <c r="BV11" s="120" t="str">
        <f t="shared" si="14"/>
        <v/>
      </c>
      <c r="BW11" s="120" t="str">
        <f t="shared" si="14"/>
        <v/>
      </c>
      <c r="BX11" s="131" t="str">
        <f t="shared" si="14"/>
        <v/>
      </c>
      <c r="BY11" s="124" t="str">
        <f t="shared" si="15"/>
        <v/>
      </c>
      <c r="BZ11" s="120" t="str">
        <f t="shared" si="15"/>
        <v/>
      </c>
      <c r="CA11" s="120" t="str">
        <f t="shared" si="15"/>
        <v/>
      </c>
      <c r="CB11" s="128" t="str">
        <f t="shared" si="15"/>
        <v/>
      </c>
      <c r="CC11" s="126" t="str">
        <f t="shared" si="16"/>
        <v/>
      </c>
      <c r="CD11" s="120" t="str">
        <f t="shared" si="16"/>
        <v/>
      </c>
      <c r="CE11" s="120" t="str">
        <f t="shared" si="16"/>
        <v/>
      </c>
      <c r="CF11" s="131" t="str">
        <f t="shared" si="16"/>
        <v/>
      </c>
      <c r="CG11" s="124">
        <f t="shared" si="17"/>
        <v>50000</v>
      </c>
      <c r="CH11" s="120" t="str">
        <f t="shared" si="17"/>
        <v/>
      </c>
      <c r="CI11" s="120" t="str">
        <f t="shared" si="17"/>
        <v/>
      </c>
      <c r="CJ11" s="128" t="str">
        <f t="shared" si="17"/>
        <v/>
      </c>
      <c r="CK11" s="126">
        <f t="shared" si="18"/>
        <v>100000</v>
      </c>
      <c r="CL11" s="120" t="str">
        <f t="shared" si="18"/>
        <v/>
      </c>
      <c r="CM11" s="120" t="str">
        <f t="shared" si="18"/>
        <v/>
      </c>
      <c r="CN11" s="121" t="str">
        <f t="shared" si="18"/>
        <v/>
      </c>
      <c r="CO11" s="50"/>
      <c r="CP11" s="44"/>
      <c r="CQ11" s="44"/>
      <c r="CR11" s="47"/>
    </row>
    <row r="12" spans="1:96" ht="24" customHeight="1" x14ac:dyDescent="0.15">
      <c r="A12" s="41">
        <v>4</v>
      </c>
      <c r="B12" s="138"/>
      <c r="C12" s="139"/>
      <c r="D12" s="206"/>
      <c r="E12" s="207"/>
      <c r="F12" s="207"/>
      <c r="G12" s="208"/>
      <c r="H12" s="203"/>
      <c r="I12" s="204"/>
      <c r="J12" s="204"/>
      <c r="K12" s="205"/>
      <c r="L12" s="203"/>
      <c r="M12" s="204"/>
      <c r="N12" s="204"/>
      <c r="O12" s="205"/>
      <c r="P12" s="203"/>
      <c r="Q12" s="204"/>
      <c r="R12" s="204"/>
      <c r="S12" s="205"/>
      <c r="T12" s="46"/>
      <c r="U12" s="46"/>
      <c r="V12" s="46"/>
      <c r="W12" s="46"/>
      <c r="X12" s="46"/>
      <c r="Y12" s="46"/>
      <c r="Z12" s="46"/>
      <c r="AA12" s="46"/>
      <c r="AB12" s="46"/>
      <c r="AC12" s="44"/>
      <c r="AD12" s="44"/>
      <c r="AE12" s="47">
        <f>SUM(H12:AD12)</f>
        <v>0</v>
      </c>
      <c r="AG12" s="41">
        <v>4</v>
      </c>
      <c r="AH12" s="42">
        <f t="shared" si="2"/>
        <v>0</v>
      </c>
      <c r="AI12" s="42">
        <f t="shared" si="3"/>
        <v>0</v>
      </c>
      <c r="AJ12" s="43">
        <f t="shared" si="4"/>
        <v>0</v>
      </c>
      <c r="AK12" s="124" t="str">
        <f t="shared" si="5"/>
        <v/>
      </c>
      <c r="AL12" s="120" t="str">
        <f t="shared" si="5"/>
        <v/>
      </c>
      <c r="AM12" s="120" t="str">
        <f t="shared" si="5"/>
        <v/>
      </c>
      <c r="AN12" s="128" t="str">
        <f t="shared" si="5"/>
        <v/>
      </c>
      <c r="AO12" s="126" t="str">
        <f t="shared" si="6"/>
        <v/>
      </c>
      <c r="AP12" s="120" t="str">
        <f t="shared" si="6"/>
        <v/>
      </c>
      <c r="AQ12" s="120" t="str">
        <f t="shared" si="6"/>
        <v/>
      </c>
      <c r="AR12" s="131" t="str">
        <f t="shared" si="6"/>
        <v/>
      </c>
      <c r="AS12" s="124" t="str">
        <f t="shared" si="7"/>
        <v/>
      </c>
      <c r="AT12" s="120" t="str">
        <f t="shared" si="7"/>
        <v/>
      </c>
      <c r="AU12" s="120" t="str">
        <f t="shared" si="7"/>
        <v/>
      </c>
      <c r="AV12" s="128" t="str">
        <f t="shared" si="7"/>
        <v/>
      </c>
      <c r="AW12" s="126" t="str">
        <f t="shared" si="8"/>
        <v/>
      </c>
      <c r="AX12" s="120" t="str">
        <f t="shared" si="8"/>
        <v/>
      </c>
      <c r="AY12" s="120" t="str">
        <f t="shared" si="8"/>
        <v/>
      </c>
      <c r="AZ12" s="131" t="str">
        <f t="shared" si="8"/>
        <v/>
      </c>
      <c r="BA12" s="124" t="str">
        <f t="shared" si="9"/>
        <v/>
      </c>
      <c r="BB12" s="120" t="str">
        <f t="shared" si="9"/>
        <v/>
      </c>
      <c r="BC12" s="120" t="str">
        <f t="shared" si="9"/>
        <v/>
      </c>
      <c r="BD12" s="128" t="str">
        <f t="shared" si="9"/>
        <v/>
      </c>
      <c r="BE12" s="126" t="str">
        <f t="shared" si="10"/>
        <v/>
      </c>
      <c r="BF12" s="120" t="str">
        <f t="shared" si="10"/>
        <v/>
      </c>
      <c r="BG12" s="120" t="str">
        <f t="shared" si="10"/>
        <v/>
      </c>
      <c r="BH12" s="131" t="str">
        <f t="shared" si="10"/>
        <v/>
      </c>
      <c r="BI12" s="124" t="str">
        <f t="shared" si="11"/>
        <v/>
      </c>
      <c r="BJ12" s="120" t="str">
        <f t="shared" si="11"/>
        <v/>
      </c>
      <c r="BK12" s="120" t="str">
        <f t="shared" si="11"/>
        <v/>
      </c>
      <c r="BL12" s="128" t="str">
        <f t="shared" si="11"/>
        <v/>
      </c>
      <c r="BM12" s="126" t="str">
        <f t="shared" si="12"/>
        <v/>
      </c>
      <c r="BN12" s="120" t="str">
        <f t="shared" si="12"/>
        <v/>
      </c>
      <c r="BO12" s="120" t="str">
        <f t="shared" si="12"/>
        <v/>
      </c>
      <c r="BP12" s="131" t="str">
        <f t="shared" si="12"/>
        <v/>
      </c>
      <c r="BQ12" s="124" t="str">
        <f t="shared" si="13"/>
        <v/>
      </c>
      <c r="BR12" s="120" t="str">
        <f t="shared" si="13"/>
        <v/>
      </c>
      <c r="BS12" s="120" t="str">
        <f t="shared" si="13"/>
        <v/>
      </c>
      <c r="BT12" s="128" t="str">
        <f t="shared" si="13"/>
        <v/>
      </c>
      <c r="BU12" s="126" t="str">
        <f t="shared" si="14"/>
        <v/>
      </c>
      <c r="BV12" s="120" t="str">
        <f t="shared" si="14"/>
        <v/>
      </c>
      <c r="BW12" s="120" t="str">
        <f t="shared" si="14"/>
        <v/>
      </c>
      <c r="BX12" s="131" t="str">
        <f t="shared" si="14"/>
        <v/>
      </c>
      <c r="BY12" s="124" t="str">
        <f t="shared" si="15"/>
        <v/>
      </c>
      <c r="BZ12" s="120" t="str">
        <f t="shared" si="15"/>
        <v/>
      </c>
      <c r="CA12" s="120" t="str">
        <f t="shared" si="15"/>
        <v/>
      </c>
      <c r="CB12" s="128" t="str">
        <f t="shared" si="15"/>
        <v/>
      </c>
      <c r="CC12" s="126" t="str">
        <f t="shared" si="16"/>
        <v/>
      </c>
      <c r="CD12" s="120" t="str">
        <f t="shared" si="16"/>
        <v/>
      </c>
      <c r="CE12" s="120" t="str">
        <f t="shared" si="16"/>
        <v/>
      </c>
      <c r="CF12" s="131" t="str">
        <f t="shared" si="16"/>
        <v/>
      </c>
      <c r="CG12" s="124" t="str">
        <f t="shared" si="17"/>
        <v/>
      </c>
      <c r="CH12" s="120" t="str">
        <f t="shared" si="17"/>
        <v/>
      </c>
      <c r="CI12" s="120" t="str">
        <f t="shared" si="17"/>
        <v/>
      </c>
      <c r="CJ12" s="128" t="str">
        <f t="shared" si="17"/>
        <v/>
      </c>
      <c r="CK12" s="126" t="str">
        <f t="shared" si="18"/>
        <v/>
      </c>
      <c r="CL12" s="120" t="str">
        <f t="shared" si="18"/>
        <v/>
      </c>
      <c r="CM12" s="120" t="str">
        <f t="shared" si="18"/>
        <v/>
      </c>
      <c r="CN12" s="121" t="str">
        <f t="shared" si="18"/>
        <v/>
      </c>
      <c r="CO12" s="50"/>
      <c r="CP12" s="44"/>
      <c r="CQ12" s="44"/>
      <c r="CR12" s="47"/>
    </row>
    <row r="13" spans="1:96" ht="24" customHeight="1" x14ac:dyDescent="0.15">
      <c r="A13" s="41">
        <v>5</v>
      </c>
      <c r="B13" s="138"/>
      <c r="C13" s="42"/>
      <c r="D13" s="195"/>
      <c r="E13" s="196"/>
      <c r="F13" s="196"/>
      <c r="G13" s="197"/>
      <c r="H13" s="203"/>
      <c r="I13" s="204"/>
      <c r="J13" s="204"/>
      <c r="K13" s="205"/>
      <c r="L13" s="203"/>
      <c r="M13" s="204"/>
      <c r="N13" s="204"/>
      <c r="O13" s="205"/>
      <c r="P13" s="203"/>
      <c r="Q13" s="204"/>
      <c r="R13" s="204"/>
      <c r="S13" s="205"/>
      <c r="T13" s="46"/>
      <c r="U13" s="46"/>
      <c r="V13" s="46"/>
      <c r="W13" s="46"/>
      <c r="X13" s="46"/>
      <c r="Y13" s="46"/>
      <c r="Z13" s="46"/>
      <c r="AA13" s="46"/>
      <c r="AB13" s="46"/>
      <c r="AC13" s="44"/>
      <c r="AD13" s="44"/>
      <c r="AE13" s="47"/>
      <c r="AG13" s="41">
        <v>5</v>
      </c>
      <c r="AH13" s="42">
        <f t="shared" si="2"/>
        <v>0</v>
      </c>
      <c r="AI13" s="42">
        <f t="shared" si="3"/>
        <v>0</v>
      </c>
      <c r="AJ13" s="43">
        <f t="shared" si="4"/>
        <v>0</v>
      </c>
      <c r="AK13" s="124" t="str">
        <f t="shared" si="5"/>
        <v/>
      </c>
      <c r="AL13" s="120" t="str">
        <f t="shared" si="5"/>
        <v/>
      </c>
      <c r="AM13" s="120" t="str">
        <f t="shared" si="5"/>
        <v/>
      </c>
      <c r="AN13" s="128" t="str">
        <f t="shared" si="5"/>
        <v/>
      </c>
      <c r="AO13" s="126" t="str">
        <f t="shared" si="6"/>
        <v/>
      </c>
      <c r="AP13" s="120" t="str">
        <f t="shared" si="6"/>
        <v/>
      </c>
      <c r="AQ13" s="120" t="str">
        <f t="shared" si="6"/>
        <v/>
      </c>
      <c r="AR13" s="131" t="str">
        <f t="shared" si="6"/>
        <v/>
      </c>
      <c r="AS13" s="124" t="str">
        <f t="shared" si="7"/>
        <v/>
      </c>
      <c r="AT13" s="120" t="str">
        <f t="shared" si="7"/>
        <v/>
      </c>
      <c r="AU13" s="120" t="str">
        <f t="shared" si="7"/>
        <v/>
      </c>
      <c r="AV13" s="128" t="str">
        <f t="shared" si="7"/>
        <v/>
      </c>
      <c r="AW13" s="126" t="str">
        <f t="shared" si="8"/>
        <v/>
      </c>
      <c r="AX13" s="120" t="str">
        <f t="shared" si="8"/>
        <v/>
      </c>
      <c r="AY13" s="120" t="str">
        <f t="shared" si="8"/>
        <v/>
      </c>
      <c r="AZ13" s="131" t="str">
        <f t="shared" si="8"/>
        <v/>
      </c>
      <c r="BA13" s="124" t="str">
        <f t="shared" si="9"/>
        <v/>
      </c>
      <c r="BB13" s="120" t="str">
        <f t="shared" si="9"/>
        <v/>
      </c>
      <c r="BC13" s="120" t="str">
        <f t="shared" si="9"/>
        <v/>
      </c>
      <c r="BD13" s="128" t="str">
        <f t="shared" si="9"/>
        <v/>
      </c>
      <c r="BE13" s="126" t="str">
        <f t="shared" si="10"/>
        <v/>
      </c>
      <c r="BF13" s="120" t="str">
        <f t="shared" si="10"/>
        <v/>
      </c>
      <c r="BG13" s="120" t="str">
        <f t="shared" si="10"/>
        <v/>
      </c>
      <c r="BH13" s="131" t="str">
        <f t="shared" si="10"/>
        <v/>
      </c>
      <c r="BI13" s="124" t="str">
        <f t="shared" si="11"/>
        <v/>
      </c>
      <c r="BJ13" s="120" t="str">
        <f t="shared" si="11"/>
        <v/>
      </c>
      <c r="BK13" s="120" t="str">
        <f t="shared" si="11"/>
        <v/>
      </c>
      <c r="BL13" s="128" t="str">
        <f t="shared" si="11"/>
        <v/>
      </c>
      <c r="BM13" s="126" t="str">
        <f t="shared" si="12"/>
        <v/>
      </c>
      <c r="BN13" s="120" t="str">
        <f t="shared" si="12"/>
        <v/>
      </c>
      <c r="BO13" s="120" t="str">
        <f t="shared" si="12"/>
        <v/>
      </c>
      <c r="BP13" s="131" t="str">
        <f t="shared" si="12"/>
        <v/>
      </c>
      <c r="BQ13" s="124" t="str">
        <f t="shared" si="13"/>
        <v/>
      </c>
      <c r="BR13" s="120" t="str">
        <f t="shared" si="13"/>
        <v/>
      </c>
      <c r="BS13" s="120" t="str">
        <f t="shared" si="13"/>
        <v/>
      </c>
      <c r="BT13" s="128" t="str">
        <f t="shared" si="13"/>
        <v/>
      </c>
      <c r="BU13" s="126" t="str">
        <f t="shared" si="14"/>
        <v/>
      </c>
      <c r="BV13" s="120" t="str">
        <f t="shared" si="14"/>
        <v/>
      </c>
      <c r="BW13" s="120" t="str">
        <f t="shared" si="14"/>
        <v/>
      </c>
      <c r="BX13" s="131" t="str">
        <f t="shared" si="14"/>
        <v/>
      </c>
      <c r="BY13" s="124" t="str">
        <f t="shared" si="15"/>
        <v/>
      </c>
      <c r="BZ13" s="120" t="str">
        <f t="shared" si="15"/>
        <v/>
      </c>
      <c r="CA13" s="120" t="str">
        <f t="shared" si="15"/>
        <v/>
      </c>
      <c r="CB13" s="128" t="str">
        <f t="shared" si="15"/>
        <v/>
      </c>
      <c r="CC13" s="126" t="str">
        <f t="shared" si="16"/>
        <v/>
      </c>
      <c r="CD13" s="120" t="str">
        <f t="shared" si="16"/>
        <v/>
      </c>
      <c r="CE13" s="120" t="str">
        <f t="shared" si="16"/>
        <v/>
      </c>
      <c r="CF13" s="131" t="str">
        <f t="shared" si="16"/>
        <v/>
      </c>
      <c r="CG13" s="124" t="str">
        <f t="shared" si="17"/>
        <v/>
      </c>
      <c r="CH13" s="120" t="str">
        <f t="shared" si="17"/>
        <v/>
      </c>
      <c r="CI13" s="120" t="str">
        <f t="shared" si="17"/>
        <v/>
      </c>
      <c r="CJ13" s="128" t="str">
        <f t="shared" si="17"/>
        <v/>
      </c>
      <c r="CK13" s="126" t="str">
        <f t="shared" si="18"/>
        <v/>
      </c>
      <c r="CL13" s="120" t="str">
        <f t="shared" si="18"/>
        <v/>
      </c>
      <c r="CM13" s="120" t="str">
        <f t="shared" si="18"/>
        <v/>
      </c>
      <c r="CN13" s="121" t="str">
        <f t="shared" si="18"/>
        <v/>
      </c>
      <c r="CO13" s="50"/>
      <c r="CP13" s="44"/>
      <c r="CQ13" s="44"/>
      <c r="CR13" s="47"/>
    </row>
    <row r="14" spans="1:96" ht="24" customHeight="1" x14ac:dyDescent="0.15">
      <c r="A14" s="41">
        <v>6</v>
      </c>
      <c r="B14" s="138"/>
      <c r="C14" s="42"/>
      <c r="D14" s="195"/>
      <c r="E14" s="196"/>
      <c r="F14" s="196"/>
      <c r="G14" s="197"/>
      <c r="H14" s="180"/>
      <c r="I14" s="180"/>
      <c r="J14" s="180"/>
      <c r="K14" s="180"/>
      <c r="L14" s="180"/>
      <c r="M14" s="180"/>
      <c r="N14" s="180"/>
      <c r="O14" s="180"/>
      <c r="P14" s="180"/>
      <c r="Q14" s="180"/>
      <c r="R14" s="180"/>
      <c r="S14" s="180"/>
      <c r="T14" s="46"/>
      <c r="U14" s="46"/>
      <c r="V14" s="46"/>
      <c r="W14" s="46"/>
      <c r="X14" s="46"/>
      <c r="Y14" s="46"/>
      <c r="Z14" s="46"/>
      <c r="AA14" s="46"/>
      <c r="AB14" s="46"/>
      <c r="AC14" s="44"/>
      <c r="AD14" s="44"/>
      <c r="AE14" s="47"/>
      <c r="AG14" s="41">
        <v>6</v>
      </c>
      <c r="AH14" s="42">
        <f t="shared" si="2"/>
        <v>0</v>
      </c>
      <c r="AI14" s="42">
        <f t="shared" si="3"/>
        <v>0</v>
      </c>
      <c r="AJ14" s="43">
        <f t="shared" si="4"/>
        <v>0</v>
      </c>
      <c r="AK14" s="124" t="str">
        <f t="shared" si="5"/>
        <v/>
      </c>
      <c r="AL14" s="120" t="str">
        <f t="shared" si="5"/>
        <v/>
      </c>
      <c r="AM14" s="120" t="str">
        <f t="shared" si="5"/>
        <v/>
      </c>
      <c r="AN14" s="128" t="str">
        <f t="shared" si="5"/>
        <v/>
      </c>
      <c r="AO14" s="126" t="str">
        <f t="shared" si="6"/>
        <v/>
      </c>
      <c r="AP14" s="120" t="str">
        <f t="shared" si="6"/>
        <v/>
      </c>
      <c r="AQ14" s="120" t="str">
        <f t="shared" si="6"/>
        <v/>
      </c>
      <c r="AR14" s="131" t="str">
        <f t="shared" si="6"/>
        <v/>
      </c>
      <c r="AS14" s="124" t="str">
        <f t="shared" si="7"/>
        <v/>
      </c>
      <c r="AT14" s="120" t="str">
        <f t="shared" si="7"/>
        <v/>
      </c>
      <c r="AU14" s="120" t="str">
        <f t="shared" si="7"/>
        <v/>
      </c>
      <c r="AV14" s="128" t="str">
        <f t="shared" si="7"/>
        <v/>
      </c>
      <c r="AW14" s="126" t="str">
        <f t="shared" si="8"/>
        <v/>
      </c>
      <c r="AX14" s="120" t="str">
        <f t="shared" si="8"/>
        <v/>
      </c>
      <c r="AY14" s="120" t="str">
        <f t="shared" si="8"/>
        <v/>
      </c>
      <c r="AZ14" s="131" t="str">
        <f t="shared" si="8"/>
        <v/>
      </c>
      <c r="BA14" s="124" t="str">
        <f t="shared" si="9"/>
        <v/>
      </c>
      <c r="BB14" s="120" t="str">
        <f t="shared" si="9"/>
        <v/>
      </c>
      <c r="BC14" s="120" t="str">
        <f t="shared" si="9"/>
        <v/>
      </c>
      <c r="BD14" s="128" t="str">
        <f t="shared" si="9"/>
        <v/>
      </c>
      <c r="BE14" s="126" t="str">
        <f t="shared" si="10"/>
        <v/>
      </c>
      <c r="BF14" s="120" t="str">
        <f t="shared" si="10"/>
        <v/>
      </c>
      <c r="BG14" s="120" t="str">
        <f t="shared" si="10"/>
        <v/>
      </c>
      <c r="BH14" s="131" t="str">
        <f t="shared" si="10"/>
        <v/>
      </c>
      <c r="BI14" s="124" t="str">
        <f t="shared" si="11"/>
        <v/>
      </c>
      <c r="BJ14" s="120" t="str">
        <f t="shared" si="11"/>
        <v/>
      </c>
      <c r="BK14" s="120" t="str">
        <f t="shared" si="11"/>
        <v/>
      </c>
      <c r="BL14" s="128" t="str">
        <f t="shared" si="11"/>
        <v/>
      </c>
      <c r="BM14" s="126" t="str">
        <f t="shared" si="12"/>
        <v/>
      </c>
      <c r="BN14" s="120" t="str">
        <f t="shared" si="12"/>
        <v/>
      </c>
      <c r="BO14" s="120" t="str">
        <f t="shared" si="12"/>
        <v/>
      </c>
      <c r="BP14" s="131" t="str">
        <f t="shared" si="12"/>
        <v/>
      </c>
      <c r="BQ14" s="124" t="str">
        <f t="shared" si="13"/>
        <v/>
      </c>
      <c r="BR14" s="120" t="str">
        <f t="shared" si="13"/>
        <v/>
      </c>
      <c r="BS14" s="120" t="str">
        <f t="shared" si="13"/>
        <v/>
      </c>
      <c r="BT14" s="128" t="str">
        <f t="shared" si="13"/>
        <v/>
      </c>
      <c r="BU14" s="126" t="str">
        <f t="shared" si="14"/>
        <v/>
      </c>
      <c r="BV14" s="120" t="str">
        <f t="shared" si="14"/>
        <v/>
      </c>
      <c r="BW14" s="120" t="str">
        <f t="shared" si="14"/>
        <v/>
      </c>
      <c r="BX14" s="131" t="str">
        <f t="shared" si="14"/>
        <v/>
      </c>
      <c r="BY14" s="124" t="str">
        <f t="shared" si="15"/>
        <v/>
      </c>
      <c r="BZ14" s="120" t="str">
        <f t="shared" si="15"/>
        <v/>
      </c>
      <c r="CA14" s="120" t="str">
        <f t="shared" si="15"/>
        <v/>
      </c>
      <c r="CB14" s="128" t="str">
        <f t="shared" si="15"/>
        <v/>
      </c>
      <c r="CC14" s="126" t="str">
        <f t="shared" si="16"/>
        <v/>
      </c>
      <c r="CD14" s="120" t="str">
        <f t="shared" si="16"/>
        <v/>
      </c>
      <c r="CE14" s="120" t="str">
        <f t="shared" si="16"/>
        <v/>
      </c>
      <c r="CF14" s="131" t="str">
        <f t="shared" si="16"/>
        <v/>
      </c>
      <c r="CG14" s="124" t="str">
        <f t="shared" si="17"/>
        <v/>
      </c>
      <c r="CH14" s="120" t="str">
        <f t="shared" si="17"/>
        <v/>
      </c>
      <c r="CI14" s="120" t="str">
        <f t="shared" si="17"/>
        <v/>
      </c>
      <c r="CJ14" s="128" t="str">
        <f t="shared" si="17"/>
        <v/>
      </c>
      <c r="CK14" s="126" t="str">
        <f t="shared" si="18"/>
        <v/>
      </c>
      <c r="CL14" s="120" t="str">
        <f t="shared" si="18"/>
        <v/>
      </c>
      <c r="CM14" s="120" t="str">
        <f t="shared" si="18"/>
        <v/>
      </c>
      <c r="CN14" s="121" t="str">
        <f t="shared" si="18"/>
        <v/>
      </c>
      <c r="CO14" s="50"/>
      <c r="CP14" s="44"/>
      <c r="CQ14" s="44"/>
      <c r="CR14" s="47"/>
    </row>
    <row r="15" spans="1:96" ht="24" customHeight="1" x14ac:dyDescent="0.15">
      <c r="A15" s="41">
        <v>7</v>
      </c>
      <c r="B15" s="138"/>
      <c r="C15" s="42"/>
      <c r="D15" s="195"/>
      <c r="E15" s="196"/>
      <c r="F15" s="196"/>
      <c r="G15" s="197"/>
      <c r="H15" s="180"/>
      <c r="I15" s="180"/>
      <c r="J15" s="180"/>
      <c r="K15" s="180"/>
      <c r="L15" s="180"/>
      <c r="M15" s="180"/>
      <c r="N15" s="180"/>
      <c r="O15" s="180"/>
      <c r="P15" s="180"/>
      <c r="Q15" s="180"/>
      <c r="R15" s="180"/>
      <c r="S15" s="180"/>
      <c r="T15" s="46"/>
      <c r="U15" s="46"/>
      <c r="V15" s="46"/>
      <c r="W15" s="45"/>
      <c r="X15" s="46"/>
      <c r="Y15" s="46"/>
      <c r="Z15" s="46"/>
      <c r="AA15" s="46"/>
      <c r="AB15" s="46"/>
      <c r="AC15" s="44"/>
      <c r="AD15" s="44"/>
      <c r="AE15" s="47">
        <f t="shared" ref="AE15:AE32" si="19">SUM(H15:AD15)</f>
        <v>0</v>
      </c>
      <c r="AG15" s="41">
        <v>7</v>
      </c>
      <c r="AH15" s="42">
        <f t="shared" si="2"/>
        <v>0</v>
      </c>
      <c r="AI15" s="42">
        <f t="shared" si="3"/>
        <v>0</v>
      </c>
      <c r="AJ15" s="43">
        <f t="shared" si="4"/>
        <v>0</v>
      </c>
      <c r="AK15" s="124" t="str">
        <f t="shared" si="5"/>
        <v/>
      </c>
      <c r="AL15" s="120" t="str">
        <f t="shared" si="5"/>
        <v/>
      </c>
      <c r="AM15" s="120" t="str">
        <f t="shared" si="5"/>
        <v/>
      </c>
      <c r="AN15" s="128" t="str">
        <f t="shared" si="5"/>
        <v/>
      </c>
      <c r="AO15" s="126" t="str">
        <f t="shared" si="6"/>
        <v/>
      </c>
      <c r="AP15" s="120" t="str">
        <f t="shared" si="6"/>
        <v/>
      </c>
      <c r="AQ15" s="120" t="str">
        <f t="shared" si="6"/>
        <v/>
      </c>
      <c r="AR15" s="131" t="str">
        <f t="shared" si="6"/>
        <v/>
      </c>
      <c r="AS15" s="124" t="str">
        <f t="shared" si="7"/>
        <v/>
      </c>
      <c r="AT15" s="120" t="str">
        <f t="shared" si="7"/>
        <v/>
      </c>
      <c r="AU15" s="120" t="str">
        <f t="shared" si="7"/>
        <v/>
      </c>
      <c r="AV15" s="128" t="str">
        <f t="shared" si="7"/>
        <v/>
      </c>
      <c r="AW15" s="126" t="str">
        <f t="shared" si="8"/>
        <v/>
      </c>
      <c r="AX15" s="120" t="str">
        <f t="shared" si="8"/>
        <v/>
      </c>
      <c r="AY15" s="120" t="str">
        <f t="shared" si="8"/>
        <v/>
      </c>
      <c r="AZ15" s="131" t="str">
        <f t="shared" si="8"/>
        <v/>
      </c>
      <c r="BA15" s="124" t="str">
        <f t="shared" si="9"/>
        <v/>
      </c>
      <c r="BB15" s="120" t="str">
        <f t="shared" si="9"/>
        <v/>
      </c>
      <c r="BC15" s="120" t="str">
        <f t="shared" si="9"/>
        <v/>
      </c>
      <c r="BD15" s="128" t="str">
        <f t="shared" si="9"/>
        <v/>
      </c>
      <c r="BE15" s="126" t="str">
        <f t="shared" si="10"/>
        <v/>
      </c>
      <c r="BF15" s="120" t="str">
        <f t="shared" si="10"/>
        <v/>
      </c>
      <c r="BG15" s="120" t="str">
        <f t="shared" si="10"/>
        <v/>
      </c>
      <c r="BH15" s="131" t="str">
        <f t="shared" si="10"/>
        <v/>
      </c>
      <c r="BI15" s="124" t="str">
        <f t="shared" si="11"/>
        <v/>
      </c>
      <c r="BJ15" s="120" t="str">
        <f t="shared" si="11"/>
        <v/>
      </c>
      <c r="BK15" s="120" t="str">
        <f t="shared" si="11"/>
        <v/>
      </c>
      <c r="BL15" s="128" t="str">
        <f t="shared" si="11"/>
        <v/>
      </c>
      <c r="BM15" s="126" t="str">
        <f t="shared" si="12"/>
        <v/>
      </c>
      <c r="BN15" s="120" t="str">
        <f t="shared" si="12"/>
        <v/>
      </c>
      <c r="BO15" s="120" t="str">
        <f t="shared" si="12"/>
        <v/>
      </c>
      <c r="BP15" s="131" t="str">
        <f t="shared" si="12"/>
        <v/>
      </c>
      <c r="BQ15" s="124" t="str">
        <f t="shared" si="13"/>
        <v/>
      </c>
      <c r="BR15" s="120" t="str">
        <f t="shared" si="13"/>
        <v/>
      </c>
      <c r="BS15" s="120" t="str">
        <f t="shared" si="13"/>
        <v/>
      </c>
      <c r="BT15" s="128" t="str">
        <f t="shared" si="13"/>
        <v/>
      </c>
      <c r="BU15" s="126" t="str">
        <f t="shared" si="14"/>
        <v/>
      </c>
      <c r="BV15" s="120" t="str">
        <f t="shared" si="14"/>
        <v/>
      </c>
      <c r="BW15" s="120" t="str">
        <f t="shared" si="14"/>
        <v/>
      </c>
      <c r="BX15" s="131" t="str">
        <f t="shared" si="14"/>
        <v/>
      </c>
      <c r="BY15" s="124" t="str">
        <f t="shared" si="15"/>
        <v/>
      </c>
      <c r="BZ15" s="120" t="str">
        <f t="shared" si="15"/>
        <v/>
      </c>
      <c r="CA15" s="120" t="str">
        <f t="shared" si="15"/>
        <v/>
      </c>
      <c r="CB15" s="128" t="str">
        <f t="shared" si="15"/>
        <v/>
      </c>
      <c r="CC15" s="126" t="str">
        <f t="shared" si="16"/>
        <v/>
      </c>
      <c r="CD15" s="120" t="str">
        <f t="shared" si="16"/>
        <v/>
      </c>
      <c r="CE15" s="120" t="str">
        <f t="shared" si="16"/>
        <v/>
      </c>
      <c r="CF15" s="131" t="str">
        <f t="shared" si="16"/>
        <v/>
      </c>
      <c r="CG15" s="124" t="str">
        <f t="shared" si="17"/>
        <v/>
      </c>
      <c r="CH15" s="120" t="str">
        <f t="shared" si="17"/>
        <v/>
      </c>
      <c r="CI15" s="120" t="str">
        <f t="shared" si="17"/>
        <v/>
      </c>
      <c r="CJ15" s="128" t="str">
        <f t="shared" si="17"/>
        <v/>
      </c>
      <c r="CK15" s="126" t="str">
        <f t="shared" si="18"/>
        <v/>
      </c>
      <c r="CL15" s="120" t="str">
        <f t="shared" si="18"/>
        <v/>
      </c>
      <c r="CM15" s="120" t="str">
        <f t="shared" si="18"/>
        <v/>
      </c>
      <c r="CN15" s="121" t="str">
        <f t="shared" si="18"/>
        <v/>
      </c>
      <c r="CO15" s="50"/>
      <c r="CP15" s="44"/>
      <c r="CQ15" s="44"/>
      <c r="CR15" s="47"/>
    </row>
    <row r="16" spans="1:96" ht="24" customHeight="1" x14ac:dyDescent="0.15">
      <c r="A16" s="41">
        <v>8</v>
      </c>
      <c r="B16" s="138"/>
      <c r="C16" s="42"/>
      <c r="D16" s="195"/>
      <c r="E16" s="196"/>
      <c r="F16" s="196"/>
      <c r="G16" s="197"/>
      <c r="H16" s="180"/>
      <c r="I16" s="180"/>
      <c r="J16" s="180"/>
      <c r="K16" s="180"/>
      <c r="L16" s="180"/>
      <c r="M16" s="180"/>
      <c r="N16" s="180"/>
      <c r="O16" s="180"/>
      <c r="P16" s="180"/>
      <c r="Q16" s="180"/>
      <c r="R16" s="180"/>
      <c r="S16" s="180"/>
      <c r="T16" s="46"/>
      <c r="U16" s="46"/>
      <c r="V16" s="46"/>
      <c r="W16" s="45"/>
      <c r="X16" s="46"/>
      <c r="Y16" s="46"/>
      <c r="Z16" s="46"/>
      <c r="AA16" s="46"/>
      <c r="AB16" s="46"/>
      <c r="AC16" s="44"/>
      <c r="AD16" s="44"/>
      <c r="AE16" s="47">
        <f t="shared" si="19"/>
        <v>0</v>
      </c>
      <c r="AG16" s="41">
        <v>8</v>
      </c>
      <c r="AH16" s="42">
        <f t="shared" si="2"/>
        <v>0</v>
      </c>
      <c r="AI16" s="42">
        <f t="shared" si="3"/>
        <v>0</v>
      </c>
      <c r="AJ16" s="43">
        <f t="shared" si="4"/>
        <v>0</v>
      </c>
      <c r="AK16" s="124" t="str">
        <f t="shared" si="5"/>
        <v/>
      </c>
      <c r="AL16" s="120" t="str">
        <f t="shared" si="5"/>
        <v/>
      </c>
      <c r="AM16" s="120" t="str">
        <f t="shared" si="5"/>
        <v/>
      </c>
      <c r="AN16" s="128" t="str">
        <f t="shared" si="5"/>
        <v/>
      </c>
      <c r="AO16" s="126" t="str">
        <f t="shared" si="6"/>
        <v/>
      </c>
      <c r="AP16" s="120" t="str">
        <f t="shared" si="6"/>
        <v/>
      </c>
      <c r="AQ16" s="120" t="str">
        <f t="shared" si="6"/>
        <v/>
      </c>
      <c r="AR16" s="131" t="str">
        <f t="shared" si="6"/>
        <v/>
      </c>
      <c r="AS16" s="124" t="str">
        <f t="shared" si="7"/>
        <v/>
      </c>
      <c r="AT16" s="120" t="str">
        <f t="shared" si="7"/>
        <v/>
      </c>
      <c r="AU16" s="120" t="str">
        <f t="shared" si="7"/>
        <v/>
      </c>
      <c r="AV16" s="128" t="str">
        <f t="shared" si="7"/>
        <v/>
      </c>
      <c r="AW16" s="126" t="str">
        <f t="shared" si="8"/>
        <v/>
      </c>
      <c r="AX16" s="120" t="str">
        <f t="shared" si="8"/>
        <v/>
      </c>
      <c r="AY16" s="120" t="str">
        <f t="shared" si="8"/>
        <v/>
      </c>
      <c r="AZ16" s="131" t="str">
        <f t="shared" si="8"/>
        <v/>
      </c>
      <c r="BA16" s="124" t="str">
        <f t="shared" si="9"/>
        <v/>
      </c>
      <c r="BB16" s="120" t="str">
        <f t="shared" si="9"/>
        <v/>
      </c>
      <c r="BC16" s="120" t="str">
        <f t="shared" si="9"/>
        <v/>
      </c>
      <c r="BD16" s="128" t="str">
        <f t="shared" si="9"/>
        <v/>
      </c>
      <c r="BE16" s="126" t="str">
        <f t="shared" si="10"/>
        <v/>
      </c>
      <c r="BF16" s="120" t="str">
        <f t="shared" si="10"/>
        <v/>
      </c>
      <c r="BG16" s="120" t="str">
        <f t="shared" si="10"/>
        <v/>
      </c>
      <c r="BH16" s="131" t="str">
        <f t="shared" si="10"/>
        <v/>
      </c>
      <c r="BI16" s="124" t="str">
        <f t="shared" si="11"/>
        <v/>
      </c>
      <c r="BJ16" s="120" t="str">
        <f t="shared" si="11"/>
        <v/>
      </c>
      <c r="BK16" s="120" t="str">
        <f t="shared" si="11"/>
        <v/>
      </c>
      <c r="BL16" s="128" t="str">
        <f t="shared" si="11"/>
        <v/>
      </c>
      <c r="BM16" s="126" t="str">
        <f t="shared" si="12"/>
        <v/>
      </c>
      <c r="BN16" s="120" t="str">
        <f t="shared" si="12"/>
        <v/>
      </c>
      <c r="BO16" s="120" t="str">
        <f t="shared" si="12"/>
        <v/>
      </c>
      <c r="BP16" s="131" t="str">
        <f t="shared" si="12"/>
        <v/>
      </c>
      <c r="BQ16" s="124" t="str">
        <f t="shared" si="13"/>
        <v/>
      </c>
      <c r="BR16" s="120" t="str">
        <f t="shared" si="13"/>
        <v/>
      </c>
      <c r="BS16" s="120" t="str">
        <f t="shared" si="13"/>
        <v/>
      </c>
      <c r="BT16" s="128" t="str">
        <f t="shared" si="13"/>
        <v/>
      </c>
      <c r="BU16" s="126" t="str">
        <f t="shared" si="14"/>
        <v/>
      </c>
      <c r="BV16" s="120" t="str">
        <f t="shared" si="14"/>
        <v/>
      </c>
      <c r="BW16" s="120" t="str">
        <f t="shared" si="14"/>
        <v/>
      </c>
      <c r="BX16" s="131" t="str">
        <f t="shared" si="14"/>
        <v/>
      </c>
      <c r="BY16" s="124" t="str">
        <f t="shared" si="15"/>
        <v/>
      </c>
      <c r="BZ16" s="120" t="str">
        <f t="shared" si="15"/>
        <v/>
      </c>
      <c r="CA16" s="120" t="str">
        <f t="shared" si="15"/>
        <v/>
      </c>
      <c r="CB16" s="128" t="str">
        <f t="shared" si="15"/>
        <v/>
      </c>
      <c r="CC16" s="126" t="str">
        <f t="shared" si="16"/>
        <v/>
      </c>
      <c r="CD16" s="120" t="str">
        <f t="shared" si="16"/>
        <v/>
      </c>
      <c r="CE16" s="120" t="str">
        <f t="shared" si="16"/>
        <v/>
      </c>
      <c r="CF16" s="131" t="str">
        <f t="shared" si="16"/>
        <v/>
      </c>
      <c r="CG16" s="124" t="str">
        <f t="shared" si="17"/>
        <v/>
      </c>
      <c r="CH16" s="120" t="str">
        <f t="shared" si="17"/>
        <v/>
      </c>
      <c r="CI16" s="120" t="str">
        <f t="shared" si="17"/>
        <v/>
      </c>
      <c r="CJ16" s="128" t="str">
        <f t="shared" si="17"/>
        <v/>
      </c>
      <c r="CK16" s="126" t="str">
        <f t="shared" si="18"/>
        <v/>
      </c>
      <c r="CL16" s="120" t="str">
        <f t="shared" si="18"/>
        <v/>
      </c>
      <c r="CM16" s="120" t="str">
        <f t="shared" si="18"/>
        <v/>
      </c>
      <c r="CN16" s="121" t="str">
        <f t="shared" si="18"/>
        <v/>
      </c>
      <c r="CO16" s="50"/>
      <c r="CP16" s="44"/>
      <c r="CQ16" s="44"/>
      <c r="CR16" s="47"/>
    </row>
    <row r="17" spans="1:96" ht="24" customHeight="1" x14ac:dyDescent="0.15">
      <c r="A17" s="41">
        <v>9</v>
      </c>
      <c r="B17" s="138"/>
      <c r="C17" s="42"/>
      <c r="D17" s="195"/>
      <c r="E17" s="196"/>
      <c r="F17" s="196"/>
      <c r="G17" s="197"/>
      <c r="H17" s="180"/>
      <c r="I17" s="180"/>
      <c r="J17" s="180"/>
      <c r="K17" s="180"/>
      <c r="L17" s="180"/>
      <c r="M17" s="180"/>
      <c r="N17" s="180"/>
      <c r="O17" s="180"/>
      <c r="P17" s="180"/>
      <c r="Q17" s="180"/>
      <c r="R17" s="180"/>
      <c r="S17" s="180"/>
      <c r="T17" s="46"/>
      <c r="U17" s="46"/>
      <c r="V17" s="46"/>
      <c r="W17" s="45"/>
      <c r="X17" s="46"/>
      <c r="Y17" s="46"/>
      <c r="Z17" s="46"/>
      <c r="AA17" s="46"/>
      <c r="AB17" s="46"/>
      <c r="AC17" s="44"/>
      <c r="AD17" s="44"/>
      <c r="AE17" s="47">
        <f t="shared" si="19"/>
        <v>0</v>
      </c>
      <c r="AG17" s="41">
        <v>9</v>
      </c>
      <c r="AH17" s="42">
        <f t="shared" si="2"/>
        <v>0</v>
      </c>
      <c r="AI17" s="42">
        <f t="shared" si="3"/>
        <v>0</v>
      </c>
      <c r="AJ17" s="43">
        <f t="shared" si="4"/>
        <v>0</v>
      </c>
      <c r="AK17" s="124" t="str">
        <f t="shared" si="5"/>
        <v/>
      </c>
      <c r="AL17" s="120" t="str">
        <f t="shared" si="5"/>
        <v/>
      </c>
      <c r="AM17" s="120" t="str">
        <f t="shared" si="5"/>
        <v/>
      </c>
      <c r="AN17" s="128" t="str">
        <f t="shared" si="5"/>
        <v/>
      </c>
      <c r="AO17" s="126" t="str">
        <f t="shared" si="6"/>
        <v/>
      </c>
      <c r="AP17" s="120" t="str">
        <f t="shared" si="6"/>
        <v/>
      </c>
      <c r="AQ17" s="120" t="str">
        <f t="shared" si="6"/>
        <v/>
      </c>
      <c r="AR17" s="131" t="str">
        <f t="shared" si="6"/>
        <v/>
      </c>
      <c r="AS17" s="124" t="str">
        <f t="shared" si="7"/>
        <v/>
      </c>
      <c r="AT17" s="120" t="str">
        <f t="shared" si="7"/>
        <v/>
      </c>
      <c r="AU17" s="120" t="str">
        <f t="shared" si="7"/>
        <v/>
      </c>
      <c r="AV17" s="128" t="str">
        <f t="shared" si="7"/>
        <v/>
      </c>
      <c r="AW17" s="126" t="str">
        <f t="shared" si="8"/>
        <v/>
      </c>
      <c r="AX17" s="120" t="str">
        <f t="shared" si="8"/>
        <v/>
      </c>
      <c r="AY17" s="120" t="str">
        <f t="shared" si="8"/>
        <v/>
      </c>
      <c r="AZ17" s="131" t="str">
        <f t="shared" si="8"/>
        <v/>
      </c>
      <c r="BA17" s="124" t="str">
        <f t="shared" si="9"/>
        <v/>
      </c>
      <c r="BB17" s="120" t="str">
        <f t="shared" si="9"/>
        <v/>
      </c>
      <c r="BC17" s="120" t="str">
        <f t="shared" si="9"/>
        <v/>
      </c>
      <c r="BD17" s="128" t="str">
        <f t="shared" si="9"/>
        <v/>
      </c>
      <c r="BE17" s="126" t="str">
        <f t="shared" si="10"/>
        <v/>
      </c>
      <c r="BF17" s="120" t="str">
        <f t="shared" si="10"/>
        <v/>
      </c>
      <c r="BG17" s="120" t="str">
        <f t="shared" si="10"/>
        <v/>
      </c>
      <c r="BH17" s="131" t="str">
        <f t="shared" si="10"/>
        <v/>
      </c>
      <c r="BI17" s="124" t="str">
        <f t="shared" si="11"/>
        <v/>
      </c>
      <c r="BJ17" s="120" t="str">
        <f t="shared" si="11"/>
        <v/>
      </c>
      <c r="BK17" s="120" t="str">
        <f t="shared" si="11"/>
        <v/>
      </c>
      <c r="BL17" s="128" t="str">
        <f t="shared" si="11"/>
        <v/>
      </c>
      <c r="BM17" s="126" t="str">
        <f t="shared" si="12"/>
        <v/>
      </c>
      <c r="BN17" s="120" t="str">
        <f t="shared" si="12"/>
        <v/>
      </c>
      <c r="BO17" s="120" t="str">
        <f t="shared" si="12"/>
        <v/>
      </c>
      <c r="BP17" s="131" t="str">
        <f t="shared" si="12"/>
        <v/>
      </c>
      <c r="BQ17" s="124" t="str">
        <f t="shared" si="13"/>
        <v/>
      </c>
      <c r="BR17" s="120" t="str">
        <f t="shared" si="13"/>
        <v/>
      </c>
      <c r="BS17" s="120" t="str">
        <f t="shared" si="13"/>
        <v/>
      </c>
      <c r="BT17" s="128" t="str">
        <f t="shared" si="13"/>
        <v/>
      </c>
      <c r="BU17" s="126" t="str">
        <f t="shared" si="14"/>
        <v/>
      </c>
      <c r="BV17" s="120" t="str">
        <f t="shared" si="14"/>
        <v/>
      </c>
      <c r="BW17" s="120" t="str">
        <f t="shared" si="14"/>
        <v/>
      </c>
      <c r="BX17" s="131" t="str">
        <f t="shared" si="14"/>
        <v/>
      </c>
      <c r="BY17" s="124" t="str">
        <f t="shared" si="15"/>
        <v/>
      </c>
      <c r="BZ17" s="120" t="str">
        <f t="shared" si="15"/>
        <v/>
      </c>
      <c r="CA17" s="120" t="str">
        <f t="shared" si="15"/>
        <v/>
      </c>
      <c r="CB17" s="128" t="str">
        <f t="shared" si="15"/>
        <v/>
      </c>
      <c r="CC17" s="126" t="str">
        <f t="shared" si="16"/>
        <v/>
      </c>
      <c r="CD17" s="120" t="str">
        <f t="shared" si="16"/>
        <v/>
      </c>
      <c r="CE17" s="120" t="str">
        <f t="shared" si="16"/>
        <v/>
      </c>
      <c r="CF17" s="131" t="str">
        <f t="shared" si="16"/>
        <v/>
      </c>
      <c r="CG17" s="124" t="str">
        <f t="shared" si="17"/>
        <v/>
      </c>
      <c r="CH17" s="120" t="str">
        <f t="shared" si="17"/>
        <v/>
      </c>
      <c r="CI17" s="120" t="str">
        <f t="shared" si="17"/>
        <v/>
      </c>
      <c r="CJ17" s="128" t="str">
        <f t="shared" si="17"/>
        <v/>
      </c>
      <c r="CK17" s="126" t="str">
        <f t="shared" si="18"/>
        <v/>
      </c>
      <c r="CL17" s="120" t="str">
        <f t="shared" si="18"/>
        <v/>
      </c>
      <c r="CM17" s="120" t="str">
        <f t="shared" si="18"/>
        <v/>
      </c>
      <c r="CN17" s="121" t="str">
        <f t="shared" si="18"/>
        <v/>
      </c>
      <c r="CO17" s="50"/>
      <c r="CP17" s="44"/>
      <c r="CQ17" s="44"/>
      <c r="CR17" s="47"/>
    </row>
    <row r="18" spans="1:96" ht="24" customHeight="1" x14ac:dyDescent="0.15">
      <c r="A18" s="41">
        <v>10</v>
      </c>
      <c r="B18" s="138"/>
      <c r="C18" s="42"/>
      <c r="D18" s="195"/>
      <c r="E18" s="196"/>
      <c r="F18" s="196"/>
      <c r="G18" s="197"/>
      <c r="H18" s="180"/>
      <c r="I18" s="180"/>
      <c r="J18" s="180"/>
      <c r="K18" s="180"/>
      <c r="L18" s="180"/>
      <c r="M18" s="180"/>
      <c r="N18" s="180"/>
      <c r="O18" s="180"/>
      <c r="P18" s="180"/>
      <c r="Q18" s="180"/>
      <c r="R18" s="180"/>
      <c r="S18" s="180"/>
      <c r="T18" s="46"/>
      <c r="U18" s="46"/>
      <c r="V18" s="46"/>
      <c r="W18" s="45"/>
      <c r="X18" s="46"/>
      <c r="Y18" s="46"/>
      <c r="Z18" s="46"/>
      <c r="AA18" s="46"/>
      <c r="AB18" s="46"/>
      <c r="AC18" s="44"/>
      <c r="AD18" s="44"/>
      <c r="AE18" s="47">
        <f t="shared" si="19"/>
        <v>0</v>
      </c>
      <c r="AG18" s="41">
        <v>10</v>
      </c>
      <c r="AH18" s="42">
        <f t="shared" si="2"/>
        <v>0</v>
      </c>
      <c r="AI18" s="42">
        <f t="shared" si="3"/>
        <v>0</v>
      </c>
      <c r="AJ18" s="43">
        <f t="shared" si="4"/>
        <v>0</v>
      </c>
      <c r="AK18" s="124" t="str">
        <f t="shared" si="5"/>
        <v/>
      </c>
      <c r="AL18" s="120" t="str">
        <f t="shared" si="5"/>
        <v/>
      </c>
      <c r="AM18" s="120" t="str">
        <f t="shared" si="5"/>
        <v/>
      </c>
      <c r="AN18" s="128" t="str">
        <f t="shared" si="5"/>
        <v/>
      </c>
      <c r="AO18" s="126" t="str">
        <f t="shared" si="6"/>
        <v/>
      </c>
      <c r="AP18" s="120" t="str">
        <f t="shared" si="6"/>
        <v/>
      </c>
      <c r="AQ18" s="120" t="str">
        <f t="shared" si="6"/>
        <v/>
      </c>
      <c r="AR18" s="131" t="str">
        <f t="shared" si="6"/>
        <v/>
      </c>
      <c r="AS18" s="124" t="str">
        <f t="shared" si="7"/>
        <v/>
      </c>
      <c r="AT18" s="120" t="str">
        <f t="shared" si="7"/>
        <v/>
      </c>
      <c r="AU18" s="120" t="str">
        <f t="shared" si="7"/>
        <v/>
      </c>
      <c r="AV18" s="128" t="str">
        <f t="shared" si="7"/>
        <v/>
      </c>
      <c r="AW18" s="126" t="str">
        <f t="shared" si="8"/>
        <v/>
      </c>
      <c r="AX18" s="120" t="str">
        <f t="shared" si="8"/>
        <v/>
      </c>
      <c r="AY18" s="120" t="str">
        <f t="shared" si="8"/>
        <v/>
      </c>
      <c r="AZ18" s="131" t="str">
        <f t="shared" si="8"/>
        <v/>
      </c>
      <c r="BA18" s="124" t="str">
        <f t="shared" si="9"/>
        <v/>
      </c>
      <c r="BB18" s="120" t="str">
        <f t="shared" si="9"/>
        <v/>
      </c>
      <c r="BC18" s="120" t="str">
        <f t="shared" si="9"/>
        <v/>
      </c>
      <c r="BD18" s="128" t="str">
        <f t="shared" si="9"/>
        <v/>
      </c>
      <c r="BE18" s="126" t="str">
        <f t="shared" si="10"/>
        <v/>
      </c>
      <c r="BF18" s="120" t="str">
        <f t="shared" si="10"/>
        <v/>
      </c>
      <c r="BG18" s="120" t="str">
        <f t="shared" si="10"/>
        <v/>
      </c>
      <c r="BH18" s="131" t="str">
        <f t="shared" si="10"/>
        <v/>
      </c>
      <c r="BI18" s="124" t="str">
        <f t="shared" si="11"/>
        <v/>
      </c>
      <c r="BJ18" s="120" t="str">
        <f t="shared" si="11"/>
        <v/>
      </c>
      <c r="BK18" s="120" t="str">
        <f t="shared" si="11"/>
        <v/>
      </c>
      <c r="BL18" s="128" t="str">
        <f t="shared" si="11"/>
        <v/>
      </c>
      <c r="BM18" s="126" t="str">
        <f t="shared" si="12"/>
        <v/>
      </c>
      <c r="BN18" s="120" t="str">
        <f t="shared" si="12"/>
        <v/>
      </c>
      <c r="BO18" s="120" t="str">
        <f t="shared" si="12"/>
        <v/>
      </c>
      <c r="BP18" s="131" t="str">
        <f t="shared" si="12"/>
        <v/>
      </c>
      <c r="BQ18" s="124" t="str">
        <f t="shared" si="13"/>
        <v/>
      </c>
      <c r="BR18" s="120" t="str">
        <f t="shared" si="13"/>
        <v/>
      </c>
      <c r="BS18" s="120" t="str">
        <f t="shared" si="13"/>
        <v/>
      </c>
      <c r="BT18" s="128" t="str">
        <f t="shared" si="13"/>
        <v/>
      </c>
      <c r="BU18" s="126" t="str">
        <f t="shared" si="14"/>
        <v/>
      </c>
      <c r="BV18" s="120" t="str">
        <f t="shared" si="14"/>
        <v/>
      </c>
      <c r="BW18" s="120" t="str">
        <f t="shared" si="14"/>
        <v/>
      </c>
      <c r="BX18" s="131" t="str">
        <f t="shared" si="14"/>
        <v/>
      </c>
      <c r="BY18" s="124" t="str">
        <f t="shared" si="15"/>
        <v/>
      </c>
      <c r="BZ18" s="120" t="str">
        <f t="shared" si="15"/>
        <v/>
      </c>
      <c r="CA18" s="120" t="str">
        <f t="shared" si="15"/>
        <v/>
      </c>
      <c r="CB18" s="128" t="str">
        <f t="shared" si="15"/>
        <v/>
      </c>
      <c r="CC18" s="126" t="str">
        <f t="shared" si="16"/>
        <v/>
      </c>
      <c r="CD18" s="120" t="str">
        <f t="shared" si="16"/>
        <v/>
      </c>
      <c r="CE18" s="120" t="str">
        <f t="shared" si="16"/>
        <v/>
      </c>
      <c r="CF18" s="131" t="str">
        <f t="shared" si="16"/>
        <v/>
      </c>
      <c r="CG18" s="124" t="str">
        <f t="shared" si="17"/>
        <v/>
      </c>
      <c r="CH18" s="120" t="str">
        <f t="shared" si="17"/>
        <v/>
      </c>
      <c r="CI18" s="120" t="str">
        <f t="shared" si="17"/>
        <v/>
      </c>
      <c r="CJ18" s="128" t="str">
        <f t="shared" si="17"/>
        <v/>
      </c>
      <c r="CK18" s="126" t="str">
        <f t="shared" si="18"/>
        <v/>
      </c>
      <c r="CL18" s="120" t="str">
        <f t="shared" si="18"/>
        <v/>
      </c>
      <c r="CM18" s="120" t="str">
        <f t="shared" si="18"/>
        <v/>
      </c>
      <c r="CN18" s="121" t="str">
        <f t="shared" si="18"/>
        <v/>
      </c>
      <c r="CO18" s="50"/>
      <c r="CP18" s="44"/>
      <c r="CQ18" s="44"/>
      <c r="CR18" s="47"/>
    </row>
    <row r="19" spans="1:96" ht="24" customHeight="1" x14ac:dyDescent="0.15">
      <c r="A19" s="41">
        <v>11</v>
      </c>
      <c r="B19" s="138"/>
      <c r="C19" s="42"/>
      <c r="D19" s="195"/>
      <c r="E19" s="196"/>
      <c r="F19" s="196"/>
      <c r="G19" s="197"/>
      <c r="H19" s="180"/>
      <c r="I19" s="180"/>
      <c r="J19" s="180"/>
      <c r="K19" s="180"/>
      <c r="L19" s="180"/>
      <c r="M19" s="180"/>
      <c r="N19" s="180"/>
      <c r="O19" s="180"/>
      <c r="P19" s="180"/>
      <c r="Q19" s="180"/>
      <c r="R19" s="180"/>
      <c r="S19" s="180"/>
      <c r="T19" s="46"/>
      <c r="U19" s="46"/>
      <c r="V19" s="46"/>
      <c r="W19" s="45"/>
      <c r="X19" s="46"/>
      <c r="Y19" s="46"/>
      <c r="Z19" s="46"/>
      <c r="AA19" s="46"/>
      <c r="AB19" s="46"/>
      <c r="AC19" s="44"/>
      <c r="AD19" s="44"/>
      <c r="AE19" s="47">
        <f t="shared" si="19"/>
        <v>0</v>
      </c>
      <c r="AG19" s="41">
        <v>11</v>
      </c>
      <c r="AH19" s="42">
        <f t="shared" si="2"/>
        <v>0</v>
      </c>
      <c r="AI19" s="42">
        <f t="shared" si="3"/>
        <v>0</v>
      </c>
      <c r="AJ19" s="43">
        <f t="shared" si="4"/>
        <v>0</v>
      </c>
      <c r="AK19" s="124" t="str">
        <f t="shared" si="5"/>
        <v/>
      </c>
      <c r="AL19" s="120" t="str">
        <f t="shared" si="5"/>
        <v/>
      </c>
      <c r="AM19" s="120" t="str">
        <f t="shared" si="5"/>
        <v/>
      </c>
      <c r="AN19" s="128" t="str">
        <f t="shared" si="5"/>
        <v/>
      </c>
      <c r="AO19" s="126" t="str">
        <f t="shared" si="6"/>
        <v/>
      </c>
      <c r="AP19" s="120" t="str">
        <f t="shared" si="6"/>
        <v/>
      </c>
      <c r="AQ19" s="120" t="str">
        <f t="shared" si="6"/>
        <v/>
      </c>
      <c r="AR19" s="131" t="str">
        <f t="shared" si="6"/>
        <v/>
      </c>
      <c r="AS19" s="124" t="str">
        <f t="shared" si="7"/>
        <v/>
      </c>
      <c r="AT19" s="120" t="str">
        <f t="shared" si="7"/>
        <v/>
      </c>
      <c r="AU19" s="120" t="str">
        <f t="shared" si="7"/>
        <v/>
      </c>
      <c r="AV19" s="128" t="str">
        <f t="shared" si="7"/>
        <v/>
      </c>
      <c r="AW19" s="126" t="str">
        <f t="shared" si="8"/>
        <v/>
      </c>
      <c r="AX19" s="120" t="str">
        <f t="shared" si="8"/>
        <v/>
      </c>
      <c r="AY19" s="120" t="str">
        <f t="shared" si="8"/>
        <v/>
      </c>
      <c r="AZ19" s="131" t="str">
        <f t="shared" si="8"/>
        <v/>
      </c>
      <c r="BA19" s="124" t="str">
        <f t="shared" si="9"/>
        <v/>
      </c>
      <c r="BB19" s="120" t="str">
        <f t="shared" si="9"/>
        <v/>
      </c>
      <c r="BC19" s="120" t="str">
        <f t="shared" si="9"/>
        <v/>
      </c>
      <c r="BD19" s="128" t="str">
        <f t="shared" si="9"/>
        <v/>
      </c>
      <c r="BE19" s="126" t="str">
        <f t="shared" si="10"/>
        <v/>
      </c>
      <c r="BF19" s="120" t="str">
        <f t="shared" si="10"/>
        <v/>
      </c>
      <c r="BG19" s="120" t="str">
        <f t="shared" si="10"/>
        <v/>
      </c>
      <c r="BH19" s="131" t="str">
        <f t="shared" si="10"/>
        <v/>
      </c>
      <c r="BI19" s="124" t="str">
        <f t="shared" si="11"/>
        <v/>
      </c>
      <c r="BJ19" s="120" t="str">
        <f t="shared" si="11"/>
        <v/>
      </c>
      <c r="BK19" s="120" t="str">
        <f t="shared" si="11"/>
        <v/>
      </c>
      <c r="BL19" s="128" t="str">
        <f t="shared" si="11"/>
        <v/>
      </c>
      <c r="BM19" s="126" t="str">
        <f t="shared" si="12"/>
        <v/>
      </c>
      <c r="BN19" s="120" t="str">
        <f t="shared" si="12"/>
        <v/>
      </c>
      <c r="BO19" s="120" t="str">
        <f t="shared" si="12"/>
        <v/>
      </c>
      <c r="BP19" s="131" t="str">
        <f t="shared" si="12"/>
        <v/>
      </c>
      <c r="BQ19" s="124" t="str">
        <f t="shared" si="13"/>
        <v/>
      </c>
      <c r="BR19" s="120" t="str">
        <f t="shared" si="13"/>
        <v/>
      </c>
      <c r="BS19" s="120" t="str">
        <f t="shared" si="13"/>
        <v/>
      </c>
      <c r="BT19" s="128" t="str">
        <f t="shared" si="13"/>
        <v/>
      </c>
      <c r="BU19" s="126" t="str">
        <f t="shared" si="14"/>
        <v/>
      </c>
      <c r="BV19" s="120" t="str">
        <f t="shared" si="14"/>
        <v/>
      </c>
      <c r="BW19" s="120" t="str">
        <f t="shared" si="14"/>
        <v/>
      </c>
      <c r="BX19" s="131" t="str">
        <f t="shared" si="14"/>
        <v/>
      </c>
      <c r="BY19" s="124" t="str">
        <f t="shared" si="15"/>
        <v/>
      </c>
      <c r="BZ19" s="120" t="str">
        <f t="shared" si="15"/>
        <v/>
      </c>
      <c r="CA19" s="120" t="str">
        <f t="shared" si="15"/>
        <v/>
      </c>
      <c r="CB19" s="128" t="str">
        <f t="shared" si="15"/>
        <v/>
      </c>
      <c r="CC19" s="126" t="str">
        <f t="shared" si="16"/>
        <v/>
      </c>
      <c r="CD19" s="120" t="str">
        <f t="shared" si="16"/>
        <v/>
      </c>
      <c r="CE19" s="120" t="str">
        <f t="shared" si="16"/>
        <v/>
      </c>
      <c r="CF19" s="131" t="str">
        <f t="shared" si="16"/>
        <v/>
      </c>
      <c r="CG19" s="124" t="str">
        <f t="shared" si="17"/>
        <v/>
      </c>
      <c r="CH19" s="120" t="str">
        <f t="shared" si="17"/>
        <v/>
      </c>
      <c r="CI19" s="120" t="str">
        <f t="shared" si="17"/>
        <v/>
      </c>
      <c r="CJ19" s="128" t="str">
        <f t="shared" si="17"/>
        <v/>
      </c>
      <c r="CK19" s="126" t="str">
        <f t="shared" si="18"/>
        <v/>
      </c>
      <c r="CL19" s="120" t="str">
        <f t="shared" si="18"/>
        <v/>
      </c>
      <c r="CM19" s="120" t="str">
        <f t="shared" si="18"/>
        <v/>
      </c>
      <c r="CN19" s="121" t="str">
        <f t="shared" si="18"/>
        <v/>
      </c>
      <c r="CO19" s="50"/>
      <c r="CP19" s="44"/>
      <c r="CQ19" s="44"/>
      <c r="CR19" s="47"/>
    </row>
    <row r="20" spans="1:96" ht="24" customHeight="1" x14ac:dyDescent="0.15">
      <c r="A20" s="41">
        <v>12</v>
      </c>
      <c r="B20" s="138"/>
      <c r="C20" s="42"/>
      <c r="D20" s="195"/>
      <c r="E20" s="196"/>
      <c r="F20" s="196"/>
      <c r="G20" s="197"/>
      <c r="H20" s="180"/>
      <c r="I20" s="180"/>
      <c r="J20" s="180"/>
      <c r="K20" s="180"/>
      <c r="L20" s="180"/>
      <c r="M20" s="180"/>
      <c r="N20" s="180"/>
      <c r="O20" s="180"/>
      <c r="P20" s="180"/>
      <c r="Q20" s="180"/>
      <c r="R20" s="180"/>
      <c r="S20" s="180"/>
      <c r="T20" s="46"/>
      <c r="U20" s="46"/>
      <c r="V20" s="46"/>
      <c r="W20" s="45"/>
      <c r="X20" s="46"/>
      <c r="Y20" s="46"/>
      <c r="Z20" s="46"/>
      <c r="AA20" s="46"/>
      <c r="AB20" s="46"/>
      <c r="AC20" s="44"/>
      <c r="AD20" s="44"/>
      <c r="AE20" s="47">
        <f t="shared" si="19"/>
        <v>0</v>
      </c>
      <c r="AG20" s="41">
        <v>12</v>
      </c>
      <c r="AH20" s="42">
        <f t="shared" si="2"/>
        <v>0</v>
      </c>
      <c r="AI20" s="42">
        <f t="shared" si="3"/>
        <v>0</v>
      </c>
      <c r="AJ20" s="43">
        <f t="shared" si="4"/>
        <v>0</v>
      </c>
      <c r="AK20" s="124" t="str">
        <f t="shared" si="5"/>
        <v/>
      </c>
      <c r="AL20" s="120" t="str">
        <f t="shared" si="5"/>
        <v/>
      </c>
      <c r="AM20" s="120" t="str">
        <f t="shared" si="5"/>
        <v/>
      </c>
      <c r="AN20" s="128" t="str">
        <f t="shared" si="5"/>
        <v/>
      </c>
      <c r="AO20" s="126" t="str">
        <f t="shared" si="6"/>
        <v/>
      </c>
      <c r="AP20" s="120" t="str">
        <f t="shared" si="6"/>
        <v/>
      </c>
      <c r="AQ20" s="120" t="str">
        <f t="shared" si="6"/>
        <v/>
      </c>
      <c r="AR20" s="131" t="str">
        <f t="shared" si="6"/>
        <v/>
      </c>
      <c r="AS20" s="124" t="str">
        <f t="shared" si="7"/>
        <v/>
      </c>
      <c r="AT20" s="120" t="str">
        <f t="shared" si="7"/>
        <v/>
      </c>
      <c r="AU20" s="120" t="str">
        <f t="shared" si="7"/>
        <v/>
      </c>
      <c r="AV20" s="128" t="str">
        <f t="shared" si="7"/>
        <v/>
      </c>
      <c r="AW20" s="126" t="str">
        <f t="shared" si="8"/>
        <v/>
      </c>
      <c r="AX20" s="120" t="str">
        <f t="shared" si="8"/>
        <v/>
      </c>
      <c r="AY20" s="120" t="str">
        <f t="shared" si="8"/>
        <v/>
      </c>
      <c r="AZ20" s="131" t="str">
        <f t="shared" si="8"/>
        <v/>
      </c>
      <c r="BA20" s="124" t="str">
        <f t="shared" si="9"/>
        <v/>
      </c>
      <c r="BB20" s="120" t="str">
        <f t="shared" si="9"/>
        <v/>
      </c>
      <c r="BC20" s="120" t="str">
        <f t="shared" si="9"/>
        <v/>
      </c>
      <c r="BD20" s="128" t="str">
        <f t="shared" si="9"/>
        <v/>
      </c>
      <c r="BE20" s="126" t="str">
        <f t="shared" si="10"/>
        <v/>
      </c>
      <c r="BF20" s="120" t="str">
        <f t="shared" si="10"/>
        <v/>
      </c>
      <c r="BG20" s="120" t="str">
        <f t="shared" si="10"/>
        <v/>
      </c>
      <c r="BH20" s="131" t="str">
        <f t="shared" si="10"/>
        <v/>
      </c>
      <c r="BI20" s="124" t="str">
        <f t="shared" si="11"/>
        <v/>
      </c>
      <c r="BJ20" s="120" t="str">
        <f t="shared" si="11"/>
        <v/>
      </c>
      <c r="BK20" s="120" t="str">
        <f t="shared" si="11"/>
        <v/>
      </c>
      <c r="BL20" s="128" t="str">
        <f t="shared" si="11"/>
        <v/>
      </c>
      <c r="BM20" s="126" t="str">
        <f t="shared" si="12"/>
        <v/>
      </c>
      <c r="BN20" s="120" t="str">
        <f t="shared" si="12"/>
        <v/>
      </c>
      <c r="BO20" s="120" t="str">
        <f t="shared" si="12"/>
        <v/>
      </c>
      <c r="BP20" s="131" t="str">
        <f t="shared" si="12"/>
        <v/>
      </c>
      <c r="BQ20" s="124" t="str">
        <f t="shared" si="13"/>
        <v/>
      </c>
      <c r="BR20" s="120" t="str">
        <f t="shared" si="13"/>
        <v/>
      </c>
      <c r="BS20" s="120" t="str">
        <f t="shared" si="13"/>
        <v/>
      </c>
      <c r="BT20" s="128" t="str">
        <f t="shared" si="13"/>
        <v/>
      </c>
      <c r="BU20" s="126" t="str">
        <f t="shared" si="14"/>
        <v/>
      </c>
      <c r="BV20" s="120" t="str">
        <f t="shared" si="14"/>
        <v/>
      </c>
      <c r="BW20" s="120" t="str">
        <f t="shared" si="14"/>
        <v/>
      </c>
      <c r="BX20" s="131" t="str">
        <f t="shared" si="14"/>
        <v/>
      </c>
      <c r="BY20" s="124" t="str">
        <f t="shared" si="15"/>
        <v/>
      </c>
      <c r="BZ20" s="120" t="str">
        <f t="shared" si="15"/>
        <v/>
      </c>
      <c r="CA20" s="120" t="str">
        <f t="shared" si="15"/>
        <v/>
      </c>
      <c r="CB20" s="128" t="str">
        <f t="shared" si="15"/>
        <v/>
      </c>
      <c r="CC20" s="126" t="str">
        <f t="shared" si="16"/>
        <v/>
      </c>
      <c r="CD20" s="120" t="str">
        <f t="shared" si="16"/>
        <v/>
      </c>
      <c r="CE20" s="120" t="str">
        <f t="shared" si="16"/>
        <v/>
      </c>
      <c r="CF20" s="131" t="str">
        <f t="shared" si="16"/>
        <v/>
      </c>
      <c r="CG20" s="124" t="str">
        <f t="shared" si="17"/>
        <v/>
      </c>
      <c r="CH20" s="120" t="str">
        <f t="shared" si="17"/>
        <v/>
      </c>
      <c r="CI20" s="120" t="str">
        <f t="shared" si="17"/>
        <v/>
      </c>
      <c r="CJ20" s="128" t="str">
        <f t="shared" si="17"/>
        <v/>
      </c>
      <c r="CK20" s="126" t="str">
        <f t="shared" si="18"/>
        <v/>
      </c>
      <c r="CL20" s="120" t="str">
        <f t="shared" si="18"/>
        <v/>
      </c>
      <c r="CM20" s="120" t="str">
        <f t="shared" si="18"/>
        <v/>
      </c>
      <c r="CN20" s="121" t="str">
        <f t="shared" si="18"/>
        <v/>
      </c>
      <c r="CO20" s="50"/>
      <c r="CP20" s="44"/>
      <c r="CQ20" s="44"/>
      <c r="CR20" s="47"/>
    </row>
    <row r="21" spans="1:96" ht="24" customHeight="1" x14ac:dyDescent="0.15">
      <c r="A21" s="41">
        <v>13</v>
      </c>
      <c r="B21" s="138"/>
      <c r="C21" s="42"/>
      <c r="D21" s="195"/>
      <c r="E21" s="196"/>
      <c r="F21" s="196"/>
      <c r="G21" s="197"/>
      <c r="H21" s="180"/>
      <c r="I21" s="180"/>
      <c r="J21" s="180"/>
      <c r="K21" s="180"/>
      <c r="L21" s="180"/>
      <c r="M21" s="180"/>
      <c r="N21" s="180"/>
      <c r="O21" s="180"/>
      <c r="P21" s="180"/>
      <c r="Q21" s="180"/>
      <c r="R21" s="180"/>
      <c r="S21" s="180"/>
      <c r="T21" s="46"/>
      <c r="U21" s="46"/>
      <c r="V21" s="46"/>
      <c r="W21" s="45"/>
      <c r="X21" s="46"/>
      <c r="Y21" s="46"/>
      <c r="Z21" s="46"/>
      <c r="AA21" s="46"/>
      <c r="AB21" s="46"/>
      <c r="AC21" s="44"/>
      <c r="AD21" s="44"/>
      <c r="AE21" s="47">
        <f t="shared" si="19"/>
        <v>0</v>
      </c>
      <c r="AG21" s="41">
        <v>13</v>
      </c>
      <c r="AH21" s="42">
        <f t="shared" si="2"/>
        <v>0</v>
      </c>
      <c r="AI21" s="42">
        <f t="shared" si="3"/>
        <v>0</v>
      </c>
      <c r="AJ21" s="43">
        <f t="shared" si="4"/>
        <v>0</v>
      </c>
      <c r="AK21" s="124" t="str">
        <f t="shared" si="5"/>
        <v/>
      </c>
      <c r="AL21" s="120" t="str">
        <f t="shared" si="5"/>
        <v/>
      </c>
      <c r="AM21" s="120" t="str">
        <f t="shared" si="5"/>
        <v/>
      </c>
      <c r="AN21" s="128" t="str">
        <f t="shared" si="5"/>
        <v/>
      </c>
      <c r="AO21" s="126" t="str">
        <f t="shared" si="6"/>
        <v/>
      </c>
      <c r="AP21" s="120" t="str">
        <f t="shared" si="6"/>
        <v/>
      </c>
      <c r="AQ21" s="120" t="str">
        <f t="shared" si="6"/>
        <v/>
      </c>
      <c r="AR21" s="131" t="str">
        <f t="shared" si="6"/>
        <v/>
      </c>
      <c r="AS21" s="124" t="str">
        <f t="shared" si="7"/>
        <v/>
      </c>
      <c r="AT21" s="120" t="str">
        <f t="shared" si="7"/>
        <v/>
      </c>
      <c r="AU21" s="120" t="str">
        <f t="shared" si="7"/>
        <v/>
      </c>
      <c r="AV21" s="128" t="str">
        <f t="shared" si="7"/>
        <v/>
      </c>
      <c r="AW21" s="126" t="str">
        <f t="shared" si="8"/>
        <v/>
      </c>
      <c r="AX21" s="120" t="str">
        <f t="shared" si="8"/>
        <v/>
      </c>
      <c r="AY21" s="120" t="str">
        <f t="shared" si="8"/>
        <v/>
      </c>
      <c r="AZ21" s="131" t="str">
        <f t="shared" si="8"/>
        <v/>
      </c>
      <c r="BA21" s="124" t="str">
        <f t="shared" si="9"/>
        <v/>
      </c>
      <c r="BB21" s="120" t="str">
        <f t="shared" si="9"/>
        <v/>
      </c>
      <c r="BC21" s="120" t="str">
        <f t="shared" si="9"/>
        <v/>
      </c>
      <c r="BD21" s="128" t="str">
        <f t="shared" si="9"/>
        <v/>
      </c>
      <c r="BE21" s="126" t="str">
        <f t="shared" si="10"/>
        <v/>
      </c>
      <c r="BF21" s="120" t="str">
        <f t="shared" si="10"/>
        <v/>
      </c>
      <c r="BG21" s="120" t="str">
        <f t="shared" si="10"/>
        <v/>
      </c>
      <c r="BH21" s="131" t="str">
        <f t="shared" si="10"/>
        <v/>
      </c>
      <c r="BI21" s="124" t="str">
        <f t="shared" si="11"/>
        <v/>
      </c>
      <c r="BJ21" s="120" t="str">
        <f t="shared" si="11"/>
        <v/>
      </c>
      <c r="BK21" s="120" t="str">
        <f t="shared" si="11"/>
        <v/>
      </c>
      <c r="BL21" s="128" t="str">
        <f t="shared" si="11"/>
        <v/>
      </c>
      <c r="BM21" s="126" t="str">
        <f t="shared" si="12"/>
        <v/>
      </c>
      <c r="BN21" s="120" t="str">
        <f t="shared" si="12"/>
        <v/>
      </c>
      <c r="BO21" s="120" t="str">
        <f t="shared" si="12"/>
        <v/>
      </c>
      <c r="BP21" s="131" t="str">
        <f t="shared" si="12"/>
        <v/>
      </c>
      <c r="BQ21" s="124" t="str">
        <f t="shared" si="13"/>
        <v/>
      </c>
      <c r="BR21" s="120" t="str">
        <f t="shared" si="13"/>
        <v/>
      </c>
      <c r="BS21" s="120" t="str">
        <f t="shared" si="13"/>
        <v/>
      </c>
      <c r="BT21" s="128" t="str">
        <f t="shared" si="13"/>
        <v/>
      </c>
      <c r="BU21" s="126" t="str">
        <f t="shared" si="14"/>
        <v/>
      </c>
      <c r="BV21" s="120" t="str">
        <f t="shared" si="14"/>
        <v/>
      </c>
      <c r="BW21" s="120" t="str">
        <f t="shared" si="14"/>
        <v/>
      </c>
      <c r="BX21" s="131" t="str">
        <f t="shared" si="14"/>
        <v/>
      </c>
      <c r="BY21" s="124" t="str">
        <f t="shared" si="15"/>
        <v/>
      </c>
      <c r="BZ21" s="120" t="str">
        <f t="shared" si="15"/>
        <v/>
      </c>
      <c r="CA21" s="120" t="str">
        <f t="shared" si="15"/>
        <v/>
      </c>
      <c r="CB21" s="128" t="str">
        <f t="shared" si="15"/>
        <v/>
      </c>
      <c r="CC21" s="126" t="str">
        <f t="shared" si="16"/>
        <v/>
      </c>
      <c r="CD21" s="120" t="str">
        <f t="shared" si="16"/>
        <v/>
      </c>
      <c r="CE21" s="120" t="str">
        <f t="shared" si="16"/>
        <v/>
      </c>
      <c r="CF21" s="131" t="str">
        <f t="shared" si="16"/>
        <v/>
      </c>
      <c r="CG21" s="124" t="str">
        <f t="shared" si="17"/>
        <v/>
      </c>
      <c r="CH21" s="120" t="str">
        <f t="shared" si="17"/>
        <v/>
      </c>
      <c r="CI21" s="120" t="str">
        <f t="shared" si="17"/>
        <v/>
      </c>
      <c r="CJ21" s="128" t="str">
        <f t="shared" si="17"/>
        <v/>
      </c>
      <c r="CK21" s="126" t="str">
        <f t="shared" si="18"/>
        <v/>
      </c>
      <c r="CL21" s="120" t="str">
        <f t="shared" si="18"/>
        <v/>
      </c>
      <c r="CM21" s="120" t="str">
        <f t="shared" si="18"/>
        <v/>
      </c>
      <c r="CN21" s="121" t="str">
        <f t="shared" si="18"/>
        <v/>
      </c>
      <c r="CO21" s="50"/>
      <c r="CP21" s="44"/>
      <c r="CQ21" s="44"/>
      <c r="CR21" s="47"/>
    </row>
    <row r="22" spans="1:96" ht="24" customHeight="1" x14ac:dyDescent="0.15">
      <c r="A22" s="41">
        <v>14</v>
      </c>
      <c r="B22" s="138"/>
      <c r="C22" s="42"/>
      <c r="D22" s="195"/>
      <c r="E22" s="196"/>
      <c r="F22" s="196"/>
      <c r="G22" s="197"/>
      <c r="H22" s="180"/>
      <c r="I22" s="180"/>
      <c r="J22" s="180"/>
      <c r="K22" s="180"/>
      <c r="L22" s="180"/>
      <c r="M22" s="180"/>
      <c r="N22" s="180"/>
      <c r="O22" s="180"/>
      <c r="P22" s="180"/>
      <c r="Q22" s="180"/>
      <c r="R22" s="180"/>
      <c r="S22" s="180"/>
      <c r="T22" s="46"/>
      <c r="U22" s="46"/>
      <c r="V22" s="46"/>
      <c r="W22" s="45"/>
      <c r="X22" s="46"/>
      <c r="Y22" s="46"/>
      <c r="Z22" s="46"/>
      <c r="AA22" s="46"/>
      <c r="AB22" s="46"/>
      <c r="AC22" s="44"/>
      <c r="AD22" s="44"/>
      <c r="AE22" s="47">
        <f t="shared" si="19"/>
        <v>0</v>
      </c>
      <c r="AG22" s="41">
        <v>14</v>
      </c>
      <c r="AH22" s="42">
        <f t="shared" si="2"/>
        <v>0</v>
      </c>
      <c r="AI22" s="42">
        <f t="shared" si="3"/>
        <v>0</v>
      </c>
      <c r="AJ22" s="43">
        <f t="shared" si="4"/>
        <v>0</v>
      </c>
      <c r="AK22" s="124" t="str">
        <f t="shared" si="5"/>
        <v/>
      </c>
      <c r="AL22" s="120" t="str">
        <f t="shared" si="5"/>
        <v/>
      </c>
      <c r="AM22" s="120" t="str">
        <f t="shared" si="5"/>
        <v/>
      </c>
      <c r="AN22" s="128" t="str">
        <f t="shared" si="5"/>
        <v/>
      </c>
      <c r="AO22" s="126" t="str">
        <f t="shared" si="6"/>
        <v/>
      </c>
      <c r="AP22" s="120" t="str">
        <f t="shared" si="6"/>
        <v/>
      </c>
      <c r="AQ22" s="120" t="str">
        <f t="shared" si="6"/>
        <v/>
      </c>
      <c r="AR22" s="131" t="str">
        <f t="shared" si="6"/>
        <v/>
      </c>
      <c r="AS22" s="124" t="str">
        <f t="shared" si="7"/>
        <v/>
      </c>
      <c r="AT22" s="120" t="str">
        <f t="shared" si="7"/>
        <v/>
      </c>
      <c r="AU22" s="120" t="str">
        <f t="shared" si="7"/>
        <v/>
      </c>
      <c r="AV22" s="128" t="str">
        <f t="shared" si="7"/>
        <v/>
      </c>
      <c r="AW22" s="126" t="str">
        <f t="shared" si="8"/>
        <v/>
      </c>
      <c r="AX22" s="120" t="str">
        <f t="shared" si="8"/>
        <v/>
      </c>
      <c r="AY22" s="120" t="str">
        <f t="shared" si="8"/>
        <v/>
      </c>
      <c r="AZ22" s="131" t="str">
        <f t="shared" si="8"/>
        <v/>
      </c>
      <c r="BA22" s="124" t="str">
        <f t="shared" si="9"/>
        <v/>
      </c>
      <c r="BB22" s="120" t="str">
        <f t="shared" si="9"/>
        <v/>
      </c>
      <c r="BC22" s="120" t="str">
        <f t="shared" si="9"/>
        <v/>
      </c>
      <c r="BD22" s="128" t="str">
        <f t="shared" si="9"/>
        <v/>
      </c>
      <c r="BE22" s="126" t="str">
        <f t="shared" si="10"/>
        <v/>
      </c>
      <c r="BF22" s="120" t="str">
        <f t="shared" si="10"/>
        <v/>
      </c>
      <c r="BG22" s="120" t="str">
        <f t="shared" si="10"/>
        <v/>
      </c>
      <c r="BH22" s="131" t="str">
        <f t="shared" si="10"/>
        <v/>
      </c>
      <c r="BI22" s="124" t="str">
        <f t="shared" si="11"/>
        <v/>
      </c>
      <c r="BJ22" s="120" t="str">
        <f t="shared" si="11"/>
        <v/>
      </c>
      <c r="BK22" s="120" t="str">
        <f t="shared" si="11"/>
        <v/>
      </c>
      <c r="BL22" s="128" t="str">
        <f t="shared" si="11"/>
        <v/>
      </c>
      <c r="BM22" s="126" t="str">
        <f t="shared" si="12"/>
        <v/>
      </c>
      <c r="BN22" s="120" t="str">
        <f t="shared" si="12"/>
        <v/>
      </c>
      <c r="BO22" s="120" t="str">
        <f t="shared" si="12"/>
        <v/>
      </c>
      <c r="BP22" s="131" t="str">
        <f t="shared" si="12"/>
        <v/>
      </c>
      <c r="BQ22" s="124" t="str">
        <f t="shared" si="13"/>
        <v/>
      </c>
      <c r="BR22" s="120" t="str">
        <f t="shared" si="13"/>
        <v/>
      </c>
      <c r="BS22" s="120" t="str">
        <f t="shared" si="13"/>
        <v/>
      </c>
      <c r="BT22" s="128" t="str">
        <f t="shared" si="13"/>
        <v/>
      </c>
      <c r="BU22" s="126" t="str">
        <f t="shared" si="14"/>
        <v/>
      </c>
      <c r="BV22" s="120" t="str">
        <f t="shared" si="14"/>
        <v/>
      </c>
      <c r="BW22" s="120" t="str">
        <f t="shared" si="14"/>
        <v/>
      </c>
      <c r="BX22" s="131" t="str">
        <f t="shared" si="14"/>
        <v/>
      </c>
      <c r="BY22" s="124" t="str">
        <f t="shared" si="15"/>
        <v/>
      </c>
      <c r="BZ22" s="120" t="str">
        <f t="shared" si="15"/>
        <v/>
      </c>
      <c r="CA22" s="120" t="str">
        <f t="shared" si="15"/>
        <v/>
      </c>
      <c r="CB22" s="128" t="str">
        <f t="shared" si="15"/>
        <v/>
      </c>
      <c r="CC22" s="126" t="str">
        <f t="shared" si="16"/>
        <v/>
      </c>
      <c r="CD22" s="120" t="str">
        <f t="shared" si="16"/>
        <v/>
      </c>
      <c r="CE22" s="120" t="str">
        <f t="shared" si="16"/>
        <v/>
      </c>
      <c r="CF22" s="131" t="str">
        <f t="shared" si="16"/>
        <v/>
      </c>
      <c r="CG22" s="124" t="str">
        <f t="shared" si="17"/>
        <v/>
      </c>
      <c r="CH22" s="120" t="str">
        <f t="shared" si="17"/>
        <v/>
      </c>
      <c r="CI22" s="120" t="str">
        <f t="shared" si="17"/>
        <v/>
      </c>
      <c r="CJ22" s="128" t="str">
        <f t="shared" si="17"/>
        <v/>
      </c>
      <c r="CK22" s="126" t="str">
        <f t="shared" si="18"/>
        <v/>
      </c>
      <c r="CL22" s="120" t="str">
        <f t="shared" si="18"/>
        <v/>
      </c>
      <c r="CM22" s="120" t="str">
        <f t="shared" si="18"/>
        <v/>
      </c>
      <c r="CN22" s="121" t="str">
        <f t="shared" si="18"/>
        <v/>
      </c>
      <c r="CO22" s="50"/>
      <c r="CP22" s="44"/>
      <c r="CQ22" s="44"/>
      <c r="CR22" s="47"/>
    </row>
    <row r="23" spans="1:96" ht="24" customHeight="1" x14ac:dyDescent="0.15">
      <c r="A23" s="41">
        <v>15</v>
      </c>
      <c r="B23" s="138"/>
      <c r="C23" s="42"/>
      <c r="D23" s="195"/>
      <c r="E23" s="196"/>
      <c r="F23" s="196"/>
      <c r="G23" s="197"/>
      <c r="H23" s="180"/>
      <c r="I23" s="180"/>
      <c r="J23" s="180"/>
      <c r="K23" s="180"/>
      <c r="L23" s="180"/>
      <c r="M23" s="180"/>
      <c r="N23" s="180"/>
      <c r="O23" s="180"/>
      <c r="P23" s="180"/>
      <c r="Q23" s="180"/>
      <c r="R23" s="180"/>
      <c r="S23" s="180"/>
      <c r="T23" s="46"/>
      <c r="U23" s="46"/>
      <c r="V23" s="46"/>
      <c r="W23" s="45"/>
      <c r="X23" s="46"/>
      <c r="Y23" s="46"/>
      <c r="Z23" s="46"/>
      <c r="AA23" s="46"/>
      <c r="AB23" s="46"/>
      <c r="AC23" s="44"/>
      <c r="AD23" s="44"/>
      <c r="AE23" s="47">
        <f t="shared" si="19"/>
        <v>0</v>
      </c>
      <c r="AG23" s="41">
        <v>15</v>
      </c>
      <c r="AH23" s="42">
        <f t="shared" si="2"/>
        <v>0</v>
      </c>
      <c r="AI23" s="42">
        <f t="shared" si="3"/>
        <v>0</v>
      </c>
      <c r="AJ23" s="43">
        <f t="shared" si="4"/>
        <v>0</v>
      </c>
      <c r="AK23" s="124" t="str">
        <f t="shared" si="5"/>
        <v/>
      </c>
      <c r="AL23" s="120" t="str">
        <f t="shared" si="5"/>
        <v/>
      </c>
      <c r="AM23" s="120" t="str">
        <f t="shared" si="5"/>
        <v/>
      </c>
      <c r="AN23" s="128" t="str">
        <f t="shared" si="5"/>
        <v/>
      </c>
      <c r="AO23" s="126" t="str">
        <f t="shared" si="6"/>
        <v/>
      </c>
      <c r="AP23" s="120" t="str">
        <f t="shared" si="6"/>
        <v/>
      </c>
      <c r="AQ23" s="120" t="str">
        <f t="shared" si="6"/>
        <v/>
      </c>
      <c r="AR23" s="131" t="str">
        <f t="shared" si="6"/>
        <v/>
      </c>
      <c r="AS23" s="124" t="str">
        <f t="shared" si="7"/>
        <v/>
      </c>
      <c r="AT23" s="120" t="str">
        <f t="shared" si="7"/>
        <v/>
      </c>
      <c r="AU23" s="120" t="str">
        <f t="shared" si="7"/>
        <v/>
      </c>
      <c r="AV23" s="128" t="str">
        <f t="shared" si="7"/>
        <v/>
      </c>
      <c r="AW23" s="126" t="str">
        <f t="shared" si="8"/>
        <v/>
      </c>
      <c r="AX23" s="120" t="str">
        <f t="shared" si="8"/>
        <v/>
      </c>
      <c r="AY23" s="120" t="str">
        <f t="shared" si="8"/>
        <v/>
      </c>
      <c r="AZ23" s="131" t="str">
        <f t="shared" si="8"/>
        <v/>
      </c>
      <c r="BA23" s="124" t="str">
        <f t="shared" si="9"/>
        <v/>
      </c>
      <c r="BB23" s="120" t="str">
        <f t="shared" si="9"/>
        <v/>
      </c>
      <c r="BC23" s="120" t="str">
        <f t="shared" si="9"/>
        <v/>
      </c>
      <c r="BD23" s="128" t="str">
        <f t="shared" si="9"/>
        <v/>
      </c>
      <c r="BE23" s="126" t="str">
        <f t="shared" si="10"/>
        <v/>
      </c>
      <c r="BF23" s="120" t="str">
        <f t="shared" si="10"/>
        <v/>
      </c>
      <c r="BG23" s="120" t="str">
        <f t="shared" si="10"/>
        <v/>
      </c>
      <c r="BH23" s="131" t="str">
        <f t="shared" si="10"/>
        <v/>
      </c>
      <c r="BI23" s="124" t="str">
        <f t="shared" si="11"/>
        <v/>
      </c>
      <c r="BJ23" s="120" t="str">
        <f t="shared" si="11"/>
        <v/>
      </c>
      <c r="BK23" s="120" t="str">
        <f t="shared" si="11"/>
        <v/>
      </c>
      <c r="BL23" s="128" t="str">
        <f t="shared" si="11"/>
        <v/>
      </c>
      <c r="BM23" s="126" t="str">
        <f t="shared" si="12"/>
        <v/>
      </c>
      <c r="BN23" s="120" t="str">
        <f t="shared" si="12"/>
        <v/>
      </c>
      <c r="BO23" s="120" t="str">
        <f t="shared" si="12"/>
        <v/>
      </c>
      <c r="BP23" s="131" t="str">
        <f t="shared" si="12"/>
        <v/>
      </c>
      <c r="BQ23" s="124" t="str">
        <f t="shared" si="13"/>
        <v/>
      </c>
      <c r="BR23" s="120" t="str">
        <f t="shared" si="13"/>
        <v/>
      </c>
      <c r="BS23" s="120" t="str">
        <f t="shared" si="13"/>
        <v/>
      </c>
      <c r="BT23" s="128" t="str">
        <f t="shared" si="13"/>
        <v/>
      </c>
      <c r="BU23" s="126" t="str">
        <f t="shared" si="14"/>
        <v/>
      </c>
      <c r="BV23" s="120" t="str">
        <f t="shared" si="14"/>
        <v/>
      </c>
      <c r="BW23" s="120" t="str">
        <f t="shared" si="14"/>
        <v/>
      </c>
      <c r="BX23" s="131" t="str">
        <f t="shared" si="14"/>
        <v/>
      </c>
      <c r="BY23" s="124" t="str">
        <f t="shared" si="15"/>
        <v/>
      </c>
      <c r="BZ23" s="120" t="str">
        <f t="shared" si="15"/>
        <v/>
      </c>
      <c r="CA23" s="120" t="str">
        <f t="shared" si="15"/>
        <v/>
      </c>
      <c r="CB23" s="128" t="str">
        <f t="shared" si="15"/>
        <v/>
      </c>
      <c r="CC23" s="126" t="str">
        <f t="shared" si="16"/>
        <v/>
      </c>
      <c r="CD23" s="120" t="str">
        <f t="shared" si="16"/>
        <v/>
      </c>
      <c r="CE23" s="120" t="str">
        <f t="shared" si="16"/>
        <v/>
      </c>
      <c r="CF23" s="131" t="str">
        <f t="shared" si="16"/>
        <v/>
      </c>
      <c r="CG23" s="124" t="str">
        <f t="shared" si="17"/>
        <v/>
      </c>
      <c r="CH23" s="120" t="str">
        <f t="shared" si="17"/>
        <v/>
      </c>
      <c r="CI23" s="120" t="str">
        <f t="shared" si="17"/>
        <v/>
      </c>
      <c r="CJ23" s="128" t="str">
        <f t="shared" si="17"/>
        <v/>
      </c>
      <c r="CK23" s="126" t="str">
        <f t="shared" si="18"/>
        <v/>
      </c>
      <c r="CL23" s="120" t="str">
        <f t="shared" si="18"/>
        <v/>
      </c>
      <c r="CM23" s="120" t="str">
        <f t="shared" si="18"/>
        <v/>
      </c>
      <c r="CN23" s="121" t="str">
        <f t="shared" si="18"/>
        <v/>
      </c>
      <c r="CO23" s="50"/>
      <c r="CP23" s="44"/>
      <c r="CQ23" s="44"/>
      <c r="CR23" s="47"/>
    </row>
    <row r="24" spans="1:96" ht="24" customHeight="1" x14ac:dyDescent="0.15">
      <c r="A24" s="41">
        <v>16</v>
      </c>
      <c r="B24" s="138"/>
      <c r="C24" s="42"/>
      <c r="D24" s="195"/>
      <c r="E24" s="196"/>
      <c r="F24" s="196"/>
      <c r="G24" s="197"/>
      <c r="H24" s="180"/>
      <c r="I24" s="180"/>
      <c r="J24" s="180"/>
      <c r="K24" s="180"/>
      <c r="L24" s="180"/>
      <c r="M24" s="180"/>
      <c r="N24" s="180"/>
      <c r="O24" s="180"/>
      <c r="P24" s="180"/>
      <c r="Q24" s="180"/>
      <c r="R24" s="180"/>
      <c r="S24" s="180"/>
      <c r="T24" s="46"/>
      <c r="U24" s="46"/>
      <c r="V24" s="46"/>
      <c r="W24" s="45"/>
      <c r="X24" s="46"/>
      <c r="Y24" s="46"/>
      <c r="Z24" s="46"/>
      <c r="AA24" s="46"/>
      <c r="AB24" s="46"/>
      <c r="AC24" s="44"/>
      <c r="AD24" s="44"/>
      <c r="AE24" s="47">
        <f t="shared" si="19"/>
        <v>0</v>
      </c>
      <c r="AG24" s="41">
        <v>16</v>
      </c>
      <c r="AH24" s="42">
        <f t="shared" si="2"/>
        <v>0</v>
      </c>
      <c r="AI24" s="42">
        <f t="shared" si="3"/>
        <v>0</v>
      </c>
      <c r="AJ24" s="43">
        <f t="shared" si="4"/>
        <v>0</v>
      </c>
      <c r="AK24" s="124" t="str">
        <f t="shared" si="5"/>
        <v/>
      </c>
      <c r="AL24" s="120" t="str">
        <f t="shared" si="5"/>
        <v/>
      </c>
      <c r="AM24" s="120" t="str">
        <f t="shared" si="5"/>
        <v/>
      </c>
      <c r="AN24" s="128" t="str">
        <f t="shared" si="5"/>
        <v/>
      </c>
      <c r="AO24" s="126" t="str">
        <f t="shared" si="6"/>
        <v/>
      </c>
      <c r="AP24" s="120" t="str">
        <f t="shared" si="6"/>
        <v/>
      </c>
      <c r="AQ24" s="120" t="str">
        <f t="shared" si="6"/>
        <v/>
      </c>
      <c r="AR24" s="131" t="str">
        <f t="shared" si="6"/>
        <v/>
      </c>
      <c r="AS24" s="124" t="str">
        <f t="shared" si="7"/>
        <v/>
      </c>
      <c r="AT24" s="120" t="str">
        <f t="shared" si="7"/>
        <v/>
      </c>
      <c r="AU24" s="120" t="str">
        <f t="shared" si="7"/>
        <v/>
      </c>
      <c r="AV24" s="128" t="str">
        <f t="shared" si="7"/>
        <v/>
      </c>
      <c r="AW24" s="126" t="str">
        <f t="shared" si="8"/>
        <v/>
      </c>
      <c r="AX24" s="120" t="str">
        <f t="shared" si="8"/>
        <v/>
      </c>
      <c r="AY24" s="120" t="str">
        <f t="shared" si="8"/>
        <v/>
      </c>
      <c r="AZ24" s="131" t="str">
        <f t="shared" si="8"/>
        <v/>
      </c>
      <c r="BA24" s="124" t="str">
        <f t="shared" si="9"/>
        <v/>
      </c>
      <c r="BB24" s="120" t="str">
        <f t="shared" si="9"/>
        <v/>
      </c>
      <c r="BC24" s="120" t="str">
        <f t="shared" si="9"/>
        <v/>
      </c>
      <c r="BD24" s="128" t="str">
        <f t="shared" si="9"/>
        <v/>
      </c>
      <c r="BE24" s="126" t="str">
        <f t="shared" si="10"/>
        <v/>
      </c>
      <c r="BF24" s="120" t="str">
        <f t="shared" si="10"/>
        <v/>
      </c>
      <c r="BG24" s="120" t="str">
        <f t="shared" si="10"/>
        <v/>
      </c>
      <c r="BH24" s="131" t="str">
        <f t="shared" si="10"/>
        <v/>
      </c>
      <c r="BI24" s="124" t="str">
        <f t="shared" si="11"/>
        <v/>
      </c>
      <c r="BJ24" s="120" t="str">
        <f t="shared" si="11"/>
        <v/>
      </c>
      <c r="BK24" s="120" t="str">
        <f t="shared" si="11"/>
        <v/>
      </c>
      <c r="BL24" s="128" t="str">
        <f t="shared" si="11"/>
        <v/>
      </c>
      <c r="BM24" s="126" t="str">
        <f t="shared" si="12"/>
        <v/>
      </c>
      <c r="BN24" s="120" t="str">
        <f t="shared" si="12"/>
        <v/>
      </c>
      <c r="BO24" s="120" t="str">
        <f t="shared" si="12"/>
        <v/>
      </c>
      <c r="BP24" s="131" t="str">
        <f t="shared" si="12"/>
        <v/>
      </c>
      <c r="BQ24" s="124" t="str">
        <f t="shared" si="13"/>
        <v/>
      </c>
      <c r="BR24" s="120" t="str">
        <f t="shared" si="13"/>
        <v/>
      </c>
      <c r="BS24" s="120" t="str">
        <f t="shared" si="13"/>
        <v/>
      </c>
      <c r="BT24" s="128" t="str">
        <f t="shared" si="13"/>
        <v/>
      </c>
      <c r="BU24" s="126" t="str">
        <f t="shared" si="14"/>
        <v/>
      </c>
      <c r="BV24" s="120" t="str">
        <f t="shared" si="14"/>
        <v/>
      </c>
      <c r="BW24" s="120" t="str">
        <f t="shared" si="14"/>
        <v/>
      </c>
      <c r="BX24" s="131" t="str">
        <f t="shared" si="14"/>
        <v/>
      </c>
      <c r="BY24" s="124" t="str">
        <f t="shared" si="15"/>
        <v/>
      </c>
      <c r="BZ24" s="120" t="str">
        <f t="shared" si="15"/>
        <v/>
      </c>
      <c r="CA24" s="120" t="str">
        <f t="shared" si="15"/>
        <v/>
      </c>
      <c r="CB24" s="128" t="str">
        <f t="shared" si="15"/>
        <v/>
      </c>
      <c r="CC24" s="126" t="str">
        <f t="shared" si="16"/>
        <v/>
      </c>
      <c r="CD24" s="120" t="str">
        <f t="shared" si="16"/>
        <v/>
      </c>
      <c r="CE24" s="120" t="str">
        <f t="shared" si="16"/>
        <v/>
      </c>
      <c r="CF24" s="131" t="str">
        <f t="shared" si="16"/>
        <v/>
      </c>
      <c r="CG24" s="124" t="str">
        <f t="shared" si="17"/>
        <v/>
      </c>
      <c r="CH24" s="120" t="str">
        <f t="shared" si="17"/>
        <v/>
      </c>
      <c r="CI24" s="120" t="str">
        <f t="shared" si="17"/>
        <v/>
      </c>
      <c r="CJ24" s="128" t="str">
        <f t="shared" si="17"/>
        <v/>
      </c>
      <c r="CK24" s="126" t="str">
        <f t="shared" si="18"/>
        <v/>
      </c>
      <c r="CL24" s="120" t="str">
        <f t="shared" si="18"/>
        <v/>
      </c>
      <c r="CM24" s="120" t="str">
        <f t="shared" si="18"/>
        <v/>
      </c>
      <c r="CN24" s="121" t="str">
        <f t="shared" si="18"/>
        <v/>
      </c>
      <c r="CO24" s="50"/>
      <c r="CP24" s="44"/>
      <c r="CQ24" s="44"/>
      <c r="CR24" s="47"/>
    </row>
    <row r="25" spans="1:96" ht="24" customHeight="1" x14ac:dyDescent="0.15">
      <c r="A25" s="41">
        <v>17</v>
      </c>
      <c r="B25" s="138"/>
      <c r="C25" s="51"/>
      <c r="D25" s="195"/>
      <c r="E25" s="196"/>
      <c r="F25" s="196"/>
      <c r="G25" s="197"/>
      <c r="H25" s="180"/>
      <c r="I25" s="180"/>
      <c r="J25" s="180"/>
      <c r="K25" s="180"/>
      <c r="L25" s="180"/>
      <c r="M25" s="180"/>
      <c r="N25" s="180"/>
      <c r="O25" s="180"/>
      <c r="P25" s="180"/>
      <c r="Q25" s="180"/>
      <c r="R25" s="180"/>
      <c r="S25" s="180"/>
      <c r="T25" s="46"/>
      <c r="U25" s="46"/>
      <c r="V25" s="46"/>
      <c r="W25" s="45"/>
      <c r="X25" s="46"/>
      <c r="Y25" s="46"/>
      <c r="Z25" s="46"/>
      <c r="AA25" s="46"/>
      <c r="AB25" s="46"/>
      <c r="AC25" s="44"/>
      <c r="AD25" s="44"/>
      <c r="AE25" s="47">
        <f t="shared" si="19"/>
        <v>0</v>
      </c>
      <c r="AG25" s="41">
        <v>17</v>
      </c>
      <c r="AH25" s="42">
        <f t="shared" si="2"/>
        <v>0</v>
      </c>
      <c r="AI25" s="42">
        <f t="shared" si="3"/>
        <v>0</v>
      </c>
      <c r="AJ25" s="43">
        <f t="shared" si="4"/>
        <v>0</v>
      </c>
      <c r="AK25" s="124" t="str">
        <f t="shared" si="5"/>
        <v/>
      </c>
      <c r="AL25" s="120" t="str">
        <f t="shared" si="5"/>
        <v/>
      </c>
      <c r="AM25" s="120" t="str">
        <f t="shared" si="5"/>
        <v/>
      </c>
      <c r="AN25" s="128" t="str">
        <f t="shared" si="5"/>
        <v/>
      </c>
      <c r="AO25" s="126" t="str">
        <f t="shared" si="6"/>
        <v/>
      </c>
      <c r="AP25" s="120" t="str">
        <f t="shared" si="6"/>
        <v/>
      </c>
      <c r="AQ25" s="120" t="str">
        <f t="shared" si="6"/>
        <v/>
      </c>
      <c r="AR25" s="131" t="str">
        <f t="shared" si="6"/>
        <v/>
      </c>
      <c r="AS25" s="124" t="str">
        <f t="shared" si="7"/>
        <v/>
      </c>
      <c r="AT25" s="120" t="str">
        <f t="shared" si="7"/>
        <v/>
      </c>
      <c r="AU25" s="120" t="str">
        <f t="shared" si="7"/>
        <v/>
      </c>
      <c r="AV25" s="128" t="str">
        <f t="shared" si="7"/>
        <v/>
      </c>
      <c r="AW25" s="126" t="str">
        <f t="shared" si="8"/>
        <v/>
      </c>
      <c r="AX25" s="120" t="str">
        <f t="shared" si="8"/>
        <v/>
      </c>
      <c r="AY25" s="120" t="str">
        <f t="shared" si="8"/>
        <v/>
      </c>
      <c r="AZ25" s="131" t="str">
        <f t="shared" si="8"/>
        <v/>
      </c>
      <c r="BA25" s="124" t="str">
        <f t="shared" si="9"/>
        <v/>
      </c>
      <c r="BB25" s="120" t="str">
        <f t="shared" si="9"/>
        <v/>
      </c>
      <c r="BC25" s="120" t="str">
        <f t="shared" si="9"/>
        <v/>
      </c>
      <c r="BD25" s="128" t="str">
        <f t="shared" si="9"/>
        <v/>
      </c>
      <c r="BE25" s="126" t="str">
        <f t="shared" si="10"/>
        <v/>
      </c>
      <c r="BF25" s="120" t="str">
        <f t="shared" si="10"/>
        <v/>
      </c>
      <c r="BG25" s="120" t="str">
        <f t="shared" si="10"/>
        <v/>
      </c>
      <c r="BH25" s="131" t="str">
        <f t="shared" si="10"/>
        <v/>
      </c>
      <c r="BI25" s="124" t="str">
        <f t="shared" si="11"/>
        <v/>
      </c>
      <c r="BJ25" s="120" t="str">
        <f t="shared" si="11"/>
        <v/>
      </c>
      <c r="BK25" s="120" t="str">
        <f t="shared" si="11"/>
        <v/>
      </c>
      <c r="BL25" s="128" t="str">
        <f t="shared" si="11"/>
        <v/>
      </c>
      <c r="BM25" s="126" t="str">
        <f t="shared" si="12"/>
        <v/>
      </c>
      <c r="BN25" s="120" t="str">
        <f t="shared" si="12"/>
        <v/>
      </c>
      <c r="BO25" s="120" t="str">
        <f t="shared" si="12"/>
        <v/>
      </c>
      <c r="BP25" s="131" t="str">
        <f t="shared" si="12"/>
        <v/>
      </c>
      <c r="BQ25" s="124" t="str">
        <f t="shared" si="13"/>
        <v/>
      </c>
      <c r="BR25" s="120" t="str">
        <f t="shared" si="13"/>
        <v/>
      </c>
      <c r="BS25" s="120" t="str">
        <f t="shared" si="13"/>
        <v/>
      </c>
      <c r="BT25" s="128" t="str">
        <f t="shared" si="13"/>
        <v/>
      </c>
      <c r="BU25" s="126" t="str">
        <f t="shared" si="14"/>
        <v/>
      </c>
      <c r="BV25" s="120" t="str">
        <f t="shared" si="14"/>
        <v/>
      </c>
      <c r="BW25" s="120" t="str">
        <f t="shared" si="14"/>
        <v/>
      </c>
      <c r="BX25" s="131" t="str">
        <f t="shared" si="14"/>
        <v/>
      </c>
      <c r="BY25" s="124" t="str">
        <f t="shared" si="15"/>
        <v/>
      </c>
      <c r="BZ25" s="120" t="str">
        <f t="shared" si="15"/>
        <v/>
      </c>
      <c r="CA25" s="120" t="str">
        <f t="shared" si="15"/>
        <v/>
      </c>
      <c r="CB25" s="128" t="str">
        <f t="shared" si="15"/>
        <v/>
      </c>
      <c r="CC25" s="126" t="str">
        <f t="shared" si="16"/>
        <v/>
      </c>
      <c r="CD25" s="120" t="str">
        <f t="shared" si="16"/>
        <v/>
      </c>
      <c r="CE25" s="120" t="str">
        <f t="shared" si="16"/>
        <v/>
      </c>
      <c r="CF25" s="131" t="str">
        <f t="shared" si="16"/>
        <v/>
      </c>
      <c r="CG25" s="124" t="str">
        <f t="shared" si="17"/>
        <v/>
      </c>
      <c r="CH25" s="120" t="str">
        <f t="shared" si="17"/>
        <v/>
      </c>
      <c r="CI25" s="120" t="str">
        <f t="shared" si="17"/>
        <v/>
      </c>
      <c r="CJ25" s="128" t="str">
        <f t="shared" si="17"/>
        <v/>
      </c>
      <c r="CK25" s="126" t="str">
        <f t="shared" si="18"/>
        <v/>
      </c>
      <c r="CL25" s="120" t="str">
        <f t="shared" si="18"/>
        <v/>
      </c>
      <c r="CM25" s="120" t="str">
        <f t="shared" si="18"/>
        <v/>
      </c>
      <c r="CN25" s="121" t="str">
        <f t="shared" si="18"/>
        <v/>
      </c>
      <c r="CO25" s="50"/>
      <c r="CP25" s="44"/>
      <c r="CQ25" s="44"/>
      <c r="CR25" s="47"/>
    </row>
    <row r="26" spans="1:96" ht="24" customHeight="1" thickBot="1" x14ac:dyDescent="0.2">
      <c r="A26" s="41">
        <v>18</v>
      </c>
      <c r="B26" s="138"/>
      <c r="C26" s="51"/>
      <c r="D26" s="195"/>
      <c r="E26" s="196"/>
      <c r="F26" s="196"/>
      <c r="G26" s="197"/>
      <c r="H26" s="180"/>
      <c r="I26" s="180"/>
      <c r="J26" s="180"/>
      <c r="K26" s="180"/>
      <c r="L26" s="180"/>
      <c r="M26" s="180"/>
      <c r="N26" s="180"/>
      <c r="O26" s="180"/>
      <c r="P26" s="180"/>
      <c r="Q26" s="180"/>
      <c r="R26" s="180"/>
      <c r="S26" s="180"/>
      <c r="T26" s="46"/>
      <c r="U26" s="46"/>
      <c r="V26" s="46"/>
      <c r="W26" s="45"/>
      <c r="X26" s="46"/>
      <c r="Y26" s="46"/>
      <c r="Z26" s="46"/>
      <c r="AA26" s="46"/>
      <c r="AB26" s="46"/>
      <c r="AC26" s="44"/>
      <c r="AD26" s="44"/>
      <c r="AE26" s="47">
        <f t="shared" si="19"/>
        <v>0</v>
      </c>
      <c r="AG26" s="41">
        <v>18</v>
      </c>
      <c r="AH26" s="42">
        <f t="shared" si="2"/>
        <v>0</v>
      </c>
      <c r="AI26" s="42">
        <f t="shared" si="3"/>
        <v>0</v>
      </c>
      <c r="AJ26" s="43">
        <f t="shared" si="4"/>
        <v>0</v>
      </c>
      <c r="AK26" s="125" t="str">
        <f t="shared" si="5"/>
        <v/>
      </c>
      <c r="AL26" s="122" t="str">
        <f t="shared" si="5"/>
        <v/>
      </c>
      <c r="AM26" s="122" t="str">
        <f t="shared" si="5"/>
        <v/>
      </c>
      <c r="AN26" s="129" t="str">
        <f t="shared" si="5"/>
        <v/>
      </c>
      <c r="AO26" s="127" t="str">
        <f t="shared" si="6"/>
        <v/>
      </c>
      <c r="AP26" s="122" t="str">
        <f t="shared" si="6"/>
        <v/>
      </c>
      <c r="AQ26" s="122" t="str">
        <f t="shared" si="6"/>
        <v/>
      </c>
      <c r="AR26" s="132" t="str">
        <f t="shared" si="6"/>
        <v/>
      </c>
      <c r="AS26" s="125" t="str">
        <f t="shared" si="7"/>
        <v/>
      </c>
      <c r="AT26" s="122" t="str">
        <f t="shared" si="7"/>
        <v/>
      </c>
      <c r="AU26" s="122" t="str">
        <f t="shared" si="7"/>
        <v/>
      </c>
      <c r="AV26" s="129" t="str">
        <f t="shared" si="7"/>
        <v/>
      </c>
      <c r="AW26" s="127" t="str">
        <f t="shared" si="8"/>
        <v/>
      </c>
      <c r="AX26" s="122" t="str">
        <f t="shared" si="8"/>
        <v/>
      </c>
      <c r="AY26" s="122" t="str">
        <f t="shared" si="8"/>
        <v/>
      </c>
      <c r="AZ26" s="132" t="str">
        <f t="shared" si="8"/>
        <v/>
      </c>
      <c r="BA26" s="125" t="str">
        <f t="shared" si="9"/>
        <v/>
      </c>
      <c r="BB26" s="122" t="str">
        <f t="shared" si="9"/>
        <v/>
      </c>
      <c r="BC26" s="122" t="str">
        <f t="shared" si="9"/>
        <v/>
      </c>
      <c r="BD26" s="129" t="str">
        <f t="shared" si="9"/>
        <v/>
      </c>
      <c r="BE26" s="127" t="str">
        <f t="shared" si="10"/>
        <v/>
      </c>
      <c r="BF26" s="122" t="str">
        <f t="shared" si="10"/>
        <v/>
      </c>
      <c r="BG26" s="122" t="str">
        <f t="shared" si="10"/>
        <v/>
      </c>
      <c r="BH26" s="132" t="str">
        <f t="shared" si="10"/>
        <v/>
      </c>
      <c r="BI26" s="125" t="str">
        <f t="shared" si="11"/>
        <v/>
      </c>
      <c r="BJ26" s="122" t="str">
        <f t="shared" si="11"/>
        <v/>
      </c>
      <c r="BK26" s="122" t="str">
        <f t="shared" si="11"/>
        <v/>
      </c>
      <c r="BL26" s="129" t="str">
        <f t="shared" si="11"/>
        <v/>
      </c>
      <c r="BM26" s="127" t="str">
        <f t="shared" si="12"/>
        <v/>
      </c>
      <c r="BN26" s="122" t="str">
        <f t="shared" si="12"/>
        <v/>
      </c>
      <c r="BO26" s="122" t="str">
        <f t="shared" si="12"/>
        <v/>
      </c>
      <c r="BP26" s="132" t="str">
        <f t="shared" si="12"/>
        <v/>
      </c>
      <c r="BQ26" s="125" t="str">
        <f t="shared" si="13"/>
        <v/>
      </c>
      <c r="BR26" s="122" t="str">
        <f t="shared" si="13"/>
        <v/>
      </c>
      <c r="BS26" s="122" t="str">
        <f t="shared" si="13"/>
        <v/>
      </c>
      <c r="BT26" s="129" t="str">
        <f t="shared" si="13"/>
        <v/>
      </c>
      <c r="BU26" s="127" t="str">
        <f t="shared" si="14"/>
        <v/>
      </c>
      <c r="BV26" s="122" t="str">
        <f t="shared" si="14"/>
        <v/>
      </c>
      <c r="BW26" s="122" t="str">
        <f t="shared" si="14"/>
        <v/>
      </c>
      <c r="BX26" s="132" t="str">
        <f t="shared" si="14"/>
        <v/>
      </c>
      <c r="BY26" s="125" t="str">
        <f t="shared" si="15"/>
        <v/>
      </c>
      <c r="BZ26" s="122" t="str">
        <f t="shared" si="15"/>
        <v/>
      </c>
      <c r="CA26" s="122" t="str">
        <f t="shared" si="15"/>
        <v/>
      </c>
      <c r="CB26" s="129" t="str">
        <f t="shared" si="15"/>
        <v/>
      </c>
      <c r="CC26" s="127" t="str">
        <f t="shared" si="16"/>
        <v/>
      </c>
      <c r="CD26" s="122" t="str">
        <f t="shared" si="16"/>
        <v/>
      </c>
      <c r="CE26" s="122" t="str">
        <f t="shared" si="16"/>
        <v/>
      </c>
      <c r="CF26" s="132" t="str">
        <f t="shared" si="16"/>
        <v/>
      </c>
      <c r="CG26" s="125" t="str">
        <f t="shared" si="17"/>
        <v/>
      </c>
      <c r="CH26" s="122" t="str">
        <f t="shared" si="17"/>
        <v/>
      </c>
      <c r="CI26" s="122" t="str">
        <f t="shared" si="17"/>
        <v/>
      </c>
      <c r="CJ26" s="129" t="str">
        <f t="shared" si="17"/>
        <v/>
      </c>
      <c r="CK26" s="127" t="str">
        <f t="shared" si="18"/>
        <v/>
      </c>
      <c r="CL26" s="122" t="str">
        <f t="shared" si="18"/>
        <v/>
      </c>
      <c r="CM26" s="122" t="str">
        <f t="shared" si="18"/>
        <v/>
      </c>
      <c r="CN26" s="123" t="str">
        <f t="shared" si="18"/>
        <v/>
      </c>
      <c r="CO26" s="50"/>
      <c r="CP26" s="44"/>
      <c r="CQ26" s="44"/>
      <c r="CR26" s="47"/>
    </row>
    <row r="27" spans="1:96" s="56" customFormat="1" ht="24" customHeight="1" thickTop="1" thickBot="1" x14ac:dyDescent="0.2">
      <c r="A27" s="188" t="s">
        <v>37</v>
      </c>
      <c r="B27" s="189"/>
      <c r="C27" s="189"/>
      <c r="D27" s="189"/>
      <c r="E27" s="189"/>
      <c r="F27" s="189"/>
      <c r="G27" s="189"/>
      <c r="H27" s="186">
        <f>SUM(H9:K26)</f>
        <v>400000</v>
      </c>
      <c r="I27" s="186"/>
      <c r="J27" s="186"/>
      <c r="K27" s="186"/>
      <c r="L27" s="186">
        <f>SUM(L9:O26)</f>
        <v>400000</v>
      </c>
      <c r="M27" s="186"/>
      <c r="N27" s="186"/>
      <c r="O27" s="186"/>
      <c r="P27" s="186">
        <f>SUM(P9:S26)</f>
        <v>400000</v>
      </c>
      <c r="Q27" s="186"/>
      <c r="R27" s="186"/>
      <c r="S27" s="186"/>
      <c r="T27" s="53">
        <f t="shared" ref="T27:AD27" si="20">SUM(T9:T26)</f>
        <v>400000</v>
      </c>
      <c r="U27" s="53">
        <f t="shared" si="20"/>
        <v>400000</v>
      </c>
      <c r="V27" s="53">
        <f t="shared" si="20"/>
        <v>400000</v>
      </c>
      <c r="W27" s="54">
        <f t="shared" si="20"/>
        <v>400000</v>
      </c>
      <c r="X27" s="53">
        <f t="shared" si="20"/>
        <v>400000</v>
      </c>
      <c r="Y27" s="53">
        <f t="shared" si="20"/>
        <v>400000</v>
      </c>
      <c r="Z27" s="53">
        <f t="shared" si="20"/>
        <v>400000</v>
      </c>
      <c r="AA27" s="53">
        <f t="shared" si="20"/>
        <v>350000</v>
      </c>
      <c r="AB27" s="53">
        <f t="shared" si="20"/>
        <v>350000</v>
      </c>
      <c r="AC27" s="53">
        <f t="shared" si="20"/>
        <v>400000</v>
      </c>
      <c r="AD27" s="53">
        <f t="shared" si="20"/>
        <v>650000</v>
      </c>
      <c r="AE27" s="55">
        <f t="shared" si="19"/>
        <v>5750000</v>
      </c>
      <c r="AG27" s="188" t="s">
        <v>37</v>
      </c>
      <c r="AH27" s="189"/>
      <c r="AI27" s="189"/>
      <c r="AJ27" s="217"/>
      <c r="AK27" s="58"/>
      <c r="AL27" s="52"/>
      <c r="AM27" s="52"/>
      <c r="AN27" s="57"/>
      <c r="AO27" s="59">
        <f t="shared" ref="AO27:AV27" si="21">SUM(AO9:AO26)</f>
        <v>400000</v>
      </c>
      <c r="AP27" s="53">
        <f t="shared" si="21"/>
        <v>0</v>
      </c>
      <c r="AQ27" s="53">
        <f t="shared" si="21"/>
        <v>0</v>
      </c>
      <c r="AR27" s="60">
        <f t="shared" si="21"/>
        <v>0</v>
      </c>
      <c r="AS27" s="54">
        <f t="shared" si="21"/>
        <v>400000</v>
      </c>
      <c r="AT27" s="53">
        <f t="shared" si="21"/>
        <v>0</v>
      </c>
      <c r="AU27" s="54">
        <f t="shared" si="21"/>
        <v>0</v>
      </c>
      <c r="AV27" s="61">
        <f t="shared" si="21"/>
        <v>0</v>
      </c>
      <c r="AW27" s="59"/>
      <c r="AX27" s="53"/>
      <c r="AY27" s="53"/>
      <c r="AZ27" s="60"/>
      <c r="BA27" s="54"/>
      <c r="BB27" s="53"/>
      <c r="BC27" s="53"/>
      <c r="BD27" s="61"/>
      <c r="BE27" s="59"/>
      <c r="BF27" s="53"/>
      <c r="BG27" s="53"/>
      <c r="BH27" s="60"/>
      <c r="BI27" s="54"/>
      <c r="BJ27" s="53"/>
      <c r="BK27" s="53"/>
      <c r="BL27" s="61"/>
      <c r="BM27" s="59"/>
      <c r="BN27" s="53"/>
      <c r="BO27" s="53"/>
      <c r="BP27" s="60"/>
      <c r="BQ27" s="54"/>
      <c r="BR27" s="53">
        <f>SUM(BR9:BR26)</f>
        <v>0</v>
      </c>
      <c r="BS27" s="53">
        <f>SUM(BS9:BS26)</f>
        <v>0</v>
      </c>
      <c r="BT27" s="61">
        <f>SUM(BT9:BT26)</f>
        <v>0</v>
      </c>
      <c r="BU27" s="59">
        <f>SUM(BU9:BU26)</f>
        <v>400000</v>
      </c>
      <c r="BV27" s="53"/>
      <c r="BW27" s="53"/>
      <c r="BX27" s="60"/>
      <c r="BY27" s="54"/>
      <c r="BZ27" s="53"/>
      <c r="CA27" s="53"/>
      <c r="CB27" s="61"/>
      <c r="CC27" s="59"/>
      <c r="CD27" s="53"/>
      <c r="CE27" s="53"/>
      <c r="CF27" s="60"/>
      <c r="CG27" s="54"/>
      <c r="CH27" s="53"/>
      <c r="CI27" s="53"/>
      <c r="CJ27" s="61"/>
      <c r="CK27" s="59"/>
      <c r="CL27" s="53"/>
      <c r="CM27" s="53"/>
      <c r="CN27" s="60"/>
      <c r="CO27" s="59"/>
      <c r="CP27" s="53"/>
      <c r="CQ27" s="53"/>
      <c r="CR27" s="60"/>
    </row>
    <row r="28" spans="1:96" s="56" customFormat="1" ht="24" customHeight="1" thickTop="1" x14ac:dyDescent="0.15">
      <c r="A28" s="178" t="s">
        <v>38</v>
      </c>
      <c r="B28" s="179"/>
      <c r="C28" s="179"/>
      <c r="D28" s="179"/>
      <c r="E28" s="179"/>
      <c r="F28" s="179"/>
      <c r="G28" s="179"/>
      <c r="H28" s="175">
        <f>SUMIF($B$9:$B$26,"①",H$9:K$26)+SUMIF($B$9:$B$26,"④",H$9:K$26)</f>
        <v>400000</v>
      </c>
      <c r="I28" s="176"/>
      <c r="J28" s="176"/>
      <c r="K28" s="177"/>
      <c r="L28" s="175">
        <f>SUMIF($B$9:$B$26,"①",L$9:O$26)+SUMIF($B$9:$B$26,"④",L$9:O$26)</f>
        <v>400000</v>
      </c>
      <c r="M28" s="176"/>
      <c r="N28" s="176"/>
      <c r="O28" s="177"/>
      <c r="P28" s="175">
        <f>SUMIF($B$9:$B$26,"①",P$9:S$26)+SUMIF($B$9:$B$26,"④",P$9:S$26)</f>
        <v>400000</v>
      </c>
      <c r="Q28" s="176"/>
      <c r="R28" s="176"/>
      <c r="S28" s="177"/>
      <c r="T28" s="65">
        <f t="shared" ref="T28:AD28" si="22">SUMIF($B$9:$B$26,"①",T$9:T$26)+SUMIF($B$9:$B$26,"④",T$9:T$26)</f>
        <v>400000</v>
      </c>
      <c r="U28" s="65">
        <f t="shared" si="22"/>
        <v>400000</v>
      </c>
      <c r="V28" s="65">
        <f t="shared" si="22"/>
        <v>400000</v>
      </c>
      <c r="W28" s="65">
        <f t="shared" si="22"/>
        <v>400000</v>
      </c>
      <c r="X28" s="65">
        <f t="shared" si="22"/>
        <v>400000</v>
      </c>
      <c r="Y28" s="65">
        <f t="shared" si="22"/>
        <v>400000</v>
      </c>
      <c r="Z28" s="65">
        <f t="shared" si="22"/>
        <v>400000</v>
      </c>
      <c r="AA28" s="65">
        <f t="shared" si="22"/>
        <v>350000</v>
      </c>
      <c r="AB28" s="65">
        <f t="shared" si="22"/>
        <v>350000</v>
      </c>
      <c r="AC28" s="65">
        <f t="shared" si="22"/>
        <v>400000</v>
      </c>
      <c r="AD28" s="65">
        <f t="shared" si="22"/>
        <v>650000</v>
      </c>
      <c r="AE28" s="47">
        <f t="shared" si="19"/>
        <v>5750000</v>
      </c>
      <c r="AG28" s="178" t="s">
        <v>38</v>
      </c>
      <c r="AH28" s="179"/>
      <c r="AI28" s="179"/>
      <c r="AJ28" s="216"/>
      <c r="AK28" s="67"/>
      <c r="AL28" s="66"/>
      <c r="AM28" s="66"/>
      <c r="AN28" s="66"/>
      <c r="AO28" s="68">
        <f t="shared" ref="AO28:AV28" si="23">SUMIF($B$9:$B$26,"雇用",AO$9:AO$26)+SUMIF($B$9:$B$26,"高齢",AO$9:AO$26)</f>
        <v>0</v>
      </c>
      <c r="AP28" s="62">
        <f t="shared" si="23"/>
        <v>0</v>
      </c>
      <c r="AQ28" s="62">
        <f t="shared" si="23"/>
        <v>0</v>
      </c>
      <c r="AR28" s="69">
        <f t="shared" si="23"/>
        <v>0</v>
      </c>
      <c r="AS28" s="64">
        <f t="shared" si="23"/>
        <v>0</v>
      </c>
      <c r="AT28" s="65">
        <f t="shared" si="23"/>
        <v>0</v>
      </c>
      <c r="AU28" s="64">
        <f t="shared" si="23"/>
        <v>0</v>
      </c>
      <c r="AV28" s="62">
        <f t="shared" si="23"/>
        <v>0</v>
      </c>
      <c r="AW28" s="70"/>
      <c r="AX28" s="65"/>
      <c r="AY28" s="65"/>
      <c r="AZ28" s="69"/>
      <c r="BA28" s="64"/>
      <c r="BB28" s="65"/>
      <c r="BC28" s="65"/>
      <c r="BD28" s="62"/>
      <c r="BE28" s="70"/>
      <c r="BF28" s="65"/>
      <c r="BG28" s="65"/>
      <c r="BH28" s="69"/>
      <c r="BI28" s="64"/>
      <c r="BJ28" s="65"/>
      <c r="BK28" s="65"/>
      <c r="BL28" s="62"/>
      <c r="BM28" s="70"/>
      <c r="BN28" s="65"/>
      <c r="BO28" s="65"/>
      <c r="BP28" s="69"/>
      <c r="BQ28" s="64"/>
      <c r="BR28" s="65">
        <f>SUMIF($B$9:$B$26,"雇用",BR$9:BR$26)+SUMIF($B$9:$B$26,"高齢",BR$9:BR$26)</f>
        <v>0</v>
      </c>
      <c r="BS28" s="65">
        <f>SUMIF($B$9:$B$26,"雇用",BS$9:BS$26)+SUMIF($B$9:$B$26,"高齢",BS$9:BS$26)</f>
        <v>0</v>
      </c>
      <c r="BT28" s="62">
        <f>SUMIF($B$9:$B$26,"雇用",BT$9:BT$26)+SUMIF($B$9:$B$26,"高齢",BT$9:BT$26)</f>
        <v>0</v>
      </c>
      <c r="BU28" s="70">
        <f>SUMIF($B$9:$B$26,"雇用",BU$9:BU$26)+SUMIF($B$9:$B$26,"高齢",BU$9:BU$26)</f>
        <v>0</v>
      </c>
      <c r="BV28" s="65"/>
      <c r="BW28" s="65"/>
      <c r="BX28" s="69"/>
      <c r="BY28" s="64"/>
      <c r="BZ28" s="65"/>
      <c r="CA28" s="65"/>
      <c r="CB28" s="62"/>
      <c r="CC28" s="70"/>
      <c r="CD28" s="65"/>
      <c r="CE28" s="65"/>
      <c r="CF28" s="69"/>
      <c r="CG28" s="64"/>
      <c r="CH28" s="65"/>
      <c r="CI28" s="65"/>
      <c r="CJ28" s="62"/>
      <c r="CK28" s="70"/>
      <c r="CL28" s="65"/>
      <c r="CM28" s="65"/>
      <c r="CN28" s="69"/>
      <c r="CO28" s="70"/>
      <c r="CP28" s="65"/>
      <c r="CQ28" s="65"/>
      <c r="CR28" s="69"/>
    </row>
    <row r="29" spans="1:96" s="56" customFormat="1" ht="24" customHeight="1" x14ac:dyDescent="0.15">
      <c r="A29" s="178" t="s">
        <v>39</v>
      </c>
      <c r="B29" s="179"/>
      <c r="C29" s="179"/>
      <c r="D29" s="179"/>
      <c r="E29" s="179"/>
      <c r="F29" s="179"/>
      <c r="G29" s="179"/>
      <c r="H29" s="175">
        <f>SUMIF($B$9:$B$26,"②",H$9:K$26)</f>
        <v>0</v>
      </c>
      <c r="I29" s="176"/>
      <c r="J29" s="176"/>
      <c r="K29" s="177"/>
      <c r="L29" s="175">
        <f>SUMIF($B$9:$B$26,"②",L$9:O$26)</f>
        <v>0</v>
      </c>
      <c r="M29" s="176"/>
      <c r="N29" s="176"/>
      <c r="O29" s="177"/>
      <c r="P29" s="175">
        <f>SUMIF($B$9:$B$26,"②",P$9:S$26)</f>
        <v>0</v>
      </c>
      <c r="Q29" s="176"/>
      <c r="R29" s="176"/>
      <c r="S29" s="177"/>
      <c r="T29" s="65">
        <f t="shared" ref="T29:AD29" si="24">SUMIF($B$9:$B$26,"②",T$9:T$26)</f>
        <v>0</v>
      </c>
      <c r="U29" s="65">
        <f t="shared" si="24"/>
        <v>0</v>
      </c>
      <c r="V29" s="65">
        <f t="shared" si="24"/>
        <v>0</v>
      </c>
      <c r="W29" s="65">
        <f t="shared" si="24"/>
        <v>0</v>
      </c>
      <c r="X29" s="65">
        <f t="shared" si="24"/>
        <v>0</v>
      </c>
      <c r="Y29" s="65">
        <f t="shared" si="24"/>
        <v>0</v>
      </c>
      <c r="Z29" s="65">
        <f t="shared" si="24"/>
        <v>0</v>
      </c>
      <c r="AA29" s="65">
        <f t="shared" si="24"/>
        <v>0</v>
      </c>
      <c r="AB29" s="65">
        <f t="shared" si="24"/>
        <v>0</v>
      </c>
      <c r="AC29" s="65">
        <f t="shared" si="24"/>
        <v>0</v>
      </c>
      <c r="AD29" s="65">
        <f t="shared" si="24"/>
        <v>0</v>
      </c>
      <c r="AE29" s="47">
        <f t="shared" si="19"/>
        <v>0</v>
      </c>
      <c r="AG29" s="178" t="s">
        <v>39</v>
      </c>
      <c r="AH29" s="179"/>
      <c r="AI29" s="179"/>
      <c r="AJ29" s="216"/>
      <c r="AK29" s="67"/>
      <c r="AL29" s="66"/>
      <c r="AM29" s="66"/>
      <c r="AN29" s="66"/>
      <c r="AO29" s="68"/>
      <c r="AP29" s="62"/>
      <c r="AQ29" s="62"/>
      <c r="AR29" s="69"/>
      <c r="AS29" s="64"/>
      <c r="AT29" s="65"/>
      <c r="AU29" s="64"/>
      <c r="AV29" s="62"/>
      <c r="AW29" s="70"/>
      <c r="AX29" s="65"/>
      <c r="AY29" s="65"/>
      <c r="AZ29" s="69"/>
      <c r="BA29" s="64"/>
      <c r="BB29" s="65"/>
      <c r="BC29" s="65"/>
      <c r="BD29" s="62"/>
      <c r="BE29" s="70"/>
      <c r="BF29" s="65"/>
      <c r="BG29" s="65"/>
      <c r="BH29" s="69"/>
      <c r="BI29" s="64"/>
      <c r="BJ29" s="65"/>
      <c r="BK29" s="65"/>
      <c r="BL29" s="62"/>
      <c r="BM29" s="70"/>
      <c r="BN29" s="65"/>
      <c r="BO29" s="65"/>
      <c r="BP29" s="69"/>
      <c r="BQ29" s="64"/>
      <c r="BR29" s="65"/>
      <c r="BS29" s="65"/>
      <c r="BT29" s="62"/>
      <c r="BU29" s="70"/>
      <c r="BV29" s="62"/>
      <c r="BW29" s="62"/>
      <c r="BX29" s="69"/>
      <c r="BY29" s="63"/>
      <c r="BZ29" s="62"/>
      <c r="CA29" s="62"/>
      <c r="CB29" s="62"/>
      <c r="CC29" s="68"/>
      <c r="CD29" s="62"/>
      <c r="CE29" s="62"/>
      <c r="CF29" s="69"/>
      <c r="CG29" s="63"/>
      <c r="CH29" s="62"/>
      <c r="CI29" s="62"/>
      <c r="CJ29" s="62"/>
      <c r="CK29" s="68"/>
      <c r="CL29" s="62"/>
      <c r="CM29" s="62"/>
      <c r="CN29" s="69"/>
      <c r="CO29" s="68"/>
      <c r="CP29" s="62"/>
      <c r="CQ29" s="62"/>
      <c r="CR29" s="69"/>
    </row>
    <row r="30" spans="1:96" s="56" customFormat="1" ht="24" customHeight="1" x14ac:dyDescent="0.15">
      <c r="A30" s="181"/>
      <c r="B30" s="182"/>
      <c r="C30" s="182"/>
      <c r="D30" s="182"/>
      <c r="E30" s="182"/>
      <c r="F30" s="182"/>
      <c r="G30" s="182"/>
      <c r="H30" s="175">
        <f>SUMIF($B$9:$B$26,"③",H$9:K$26)</f>
        <v>0</v>
      </c>
      <c r="I30" s="176"/>
      <c r="J30" s="176"/>
      <c r="K30" s="177"/>
      <c r="L30" s="175">
        <f>SUMIF($B$9:$B$26,"③",L$9:O$26)</f>
        <v>0</v>
      </c>
      <c r="M30" s="176"/>
      <c r="N30" s="176"/>
      <c r="O30" s="177"/>
      <c r="P30" s="175">
        <f>SUMIF($B$9:$B$26,"③",P$9:S$26)</f>
        <v>0</v>
      </c>
      <c r="Q30" s="176"/>
      <c r="R30" s="176"/>
      <c r="S30" s="177"/>
      <c r="T30" s="65">
        <f t="shared" ref="T30:AD30" si="25">SUMIF($B$9:$B$26,"③",T$9:T$26)</f>
        <v>0</v>
      </c>
      <c r="U30" s="65">
        <f t="shared" si="25"/>
        <v>0</v>
      </c>
      <c r="V30" s="65">
        <f t="shared" si="25"/>
        <v>0</v>
      </c>
      <c r="W30" s="65">
        <f t="shared" si="25"/>
        <v>0</v>
      </c>
      <c r="X30" s="65">
        <f t="shared" si="25"/>
        <v>0</v>
      </c>
      <c r="Y30" s="65">
        <f t="shared" si="25"/>
        <v>0</v>
      </c>
      <c r="Z30" s="65">
        <f t="shared" si="25"/>
        <v>0</v>
      </c>
      <c r="AA30" s="65">
        <f t="shared" si="25"/>
        <v>0</v>
      </c>
      <c r="AB30" s="65">
        <f t="shared" si="25"/>
        <v>0</v>
      </c>
      <c r="AC30" s="65">
        <f t="shared" si="25"/>
        <v>0</v>
      </c>
      <c r="AD30" s="65">
        <f t="shared" si="25"/>
        <v>0</v>
      </c>
      <c r="AE30" s="47">
        <f t="shared" si="19"/>
        <v>0</v>
      </c>
      <c r="AG30" s="181" t="s">
        <v>115</v>
      </c>
      <c r="AH30" s="182"/>
      <c r="AI30" s="182"/>
      <c r="AJ30" s="218"/>
      <c r="AK30" s="72"/>
      <c r="AL30" s="71"/>
      <c r="AM30" s="71"/>
      <c r="AN30" s="71"/>
      <c r="AO30" s="68">
        <f t="shared" ref="AO30:AV30" si="26">SUMIF($B$9:$B$26,"",AO$9:AO$26)</f>
        <v>0</v>
      </c>
      <c r="AP30" s="62">
        <f t="shared" si="26"/>
        <v>0</v>
      </c>
      <c r="AQ30" s="62">
        <f t="shared" si="26"/>
        <v>0</v>
      </c>
      <c r="AR30" s="69">
        <f t="shared" si="26"/>
        <v>0</v>
      </c>
      <c r="AS30" s="64">
        <f t="shared" si="26"/>
        <v>0</v>
      </c>
      <c r="AT30" s="65">
        <f t="shared" si="26"/>
        <v>0</v>
      </c>
      <c r="AU30" s="65">
        <f t="shared" si="26"/>
        <v>0</v>
      </c>
      <c r="AV30" s="62">
        <f t="shared" si="26"/>
        <v>0</v>
      </c>
      <c r="AW30" s="70"/>
      <c r="AX30" s="65"/>
      <c r="AY30" s="65"/>
      <c r="AZ30" s="69"/>
      <c r="BA30" s="64"/>
      <c r="BB30" s="65"/>
      <c r="BC30" s="65"/>
      <c r="BD30" s="62"/>
      <c r="BE30" s="70"/>
      <c r="BF30" s="65"/>
      <c r="BG30" s="65"/>
      <c r="BH30" s="69"/>
      <c r="BI30" s="64"/>
      <c r="BJ30" s="65"/>
      <c r="BK30" s="65"/>
      <c r="BL30" s="62"/>
      <c r="BM30" s="70"/>
      <c r="BN30" s="65"/>
      <c r="BO30" s="65"/>
      <c r="BP30" s="69"/>
      <c r="BQ30" s="64"/>
      <c r="BR30" s="65">
        <f>SUMIF($B$9:$B$26,"",BR$9:BR$26)</f>
        <v>0</v>
      </c>
      <c r="BS30" s="65">
        <f>SUMIF($B$9:$B$26,"",BS$9:BS$26)</f>
        <v>0</v>
      </c>
      <c r="BT30" s="62">
        <f>SUMIF($B$9:$B$26,"",BT$9:BT$26)</f>
        <v>0</v>
      </c>
      <c r="BU30" s="70">
        <f>SUMIF($B$9:$B$26,"",BU$9:BU$26)</f>
        <v>0</v>
      </c>
      <c r="BV30" s="65"/>
      <c r="BW30" s="65"/>
      <c r="BX30" s="69"/>
      <c r="BY30" s="64"/>
      <c r="BZ30" s="65"/>
      <c r="CA30" s="65"/>
      <c r="CB30" s="62"/>
      <c r="CC30" s="70"/>
      <c r="CD30" s="65"/>
      <c r="CE30" s="65"/>
      <c r="CF30" s="69"/>
      <c r="CG30" s="64"/>
      <c r="CH30" s="65"/>
      <c r="CI30" s="65"/>
      <c r="CJ30" s="62"/>
      <c r="CK30" s="70"/>
      <c r="CL30" s="65"/>
      <c r="CM30" s="65"/>
      <c r="CN30" s="69"/>
      <c r="CO30" s="70"/>
      <c r="CP30" s="65"/>
      <c r="CQ30" s="65"/>
      <c r="CR30" s="69"/>
    </row>
    <row r="31" spans="1:96" s="56" customFormat="1" ht="24" customHeight="1" thickBot="1" x14ac:dyDescent="0.2">
      <c r="A31" s="178"/>
      <c r="B31" s="179"/>
      <c r="C31" s="179"/>
      <c r="D31" s="179"/>
      <c r="E31" s="179"/>
      <c r="F31" s="179"/>
      <c r="G31" s="179"/>
      <c r="H31" s="175">
        <f>SUMIF($B$9:$B$26,"④",H$9:K$26)</f>
        <v>0</v>
      </c>
      <c r="I31" s="176"/>
      <c r="J31" s="176"/>
      <c r="K31" s="177"/>
      <c r="L31" s="175">
        <f>SUMIF($B$9:$B$26,"④",L$9:O$26)</f>
        <v>0</v>
      </c>
      <c r="M31" s="176"/>
      <c r="N31" s="176"/>
      <c r="O31" s="177"/>
      <c r="P31" s="175">
        <f>SUMIF($B$9:$B$26,"④",P$9:S$26)</f>
        <v>0</v>
      </c>
      <c r="Q31" s="176"/>
      <c r="R31" s="176"/>
      <c r="S31" s="177"/>
      <c r="T31" s="65">
        <f t="shared" ref="T31:AD31" si="27">SUMIF($B$9:$B$26,"④",T$9:T$26)</f>
        <v>0</v>
      </c>
      <c r="U31" s="65">
        <f t="shared" si="27"/>
        <v>0</v>
      </c>
      <c r="V31" s="65">
        <f t="shared" si="27"/>
        <v>0</v>
      </c>
      <c r="W31" s="65">
        <f t="shared" si="27"/>
        <v>0</v>
      </c>
      <c r="X31" s="65">
        <f t="shared" si="27"/>
        <v>0</v>
      </c>
      <c r="Y31" s="65">
        <f t="shared" si="27"/>
        <v>0</v>
      </c>
      <c r="Z31" s="65">
        <f t="shared" si="27"/>
        <v>0</v>
      </c>
      <c r="AA31" s="65">
        <f t="shared" si="27"/>
        <v>0</v>
      </c>
      <c r="AB31" s="65">
        <f t="shared" si="27"/>
        <v>0</v>
      </c>
      <c r="AC31" s="65">
        <f t="shared" si="27"/>
        <v>0</v>
      </c>
      <c r="AD31" s="65">
        <f t="shared" si="27"/>
        <v>0</v>
      </c>
      <c r="AE31" s="47">
        <f t="shared" si="19"/>
        <v>0</v>
      </c>
      <c r="AG31" s="178" t="s">
        <v>40</v>
      </c>
      <c r="AH31" s="179"/>
      <c r="AI31" s="179"/>
      <c r="AJ31" s="216"/>
      <c r="AK31" s="73"/>
      <c r="AL31" s="74"/>
      <c r="AM31" s="74"/>
      <c r="AN31" s="74"/>
      <c r="AO31" s="68">
        <f t="shared" ref="AO31:AV32" si="28">SUMIF($B$9:$B$26,"高齢",AO$9:AO$26)</f>
        <v>0</v>
      </c>
      <c r="AP31" s="62">
        <f t="shared" si="28"/>
        <v>0</v>
      </c>
      <c r="AQ31" s="62">
        <f t="shared" si="28"/>
        <v>0</v>
      </c>
      <c r="AR31" s="69">
        <f t="shared" si="28"/>
        <v>0</v>
      </c>
      <c r="AS31" s="64">
        <f t="shared" si="28"/>
        <v>0</v>
      </c>
      <c r="AT31" s="65">
        <f t="shared" si="28"/>
        <v>0</v>
      </c>
      <c r="AU31" s="65">
        <f t="shared" si="28"/>
        <v>0</v>
      </c>
      <c r="AV31" s="62">
        <f t="shared" si="28"/>
        <v>0</v>
      </c>
      <c r="AW31" s="70"/>
      <c r="AX31" s="65"/>
      <c r="AY31" s="65"/>
      <c r="AZ31" s="69"/>
      <c r="BA31" s="64"/>
      <c r="BB31" s="65"/>
      <c r="BC31" s="65"/>
      <c r="BD31" s="62"/>
      <c r="BE31" s="70"/>
      <c r="BF31" s="65"/>
      <c r="BG31" s="65"/>
      <c r="BH31" s="69"/>
      <c r="BI31" s="64"/>
      <c r="BJ31" s="65"/>
      <c r="BK31" s="65"/>
      <c r="BL31" s="62"/>
      <c r="BM31" s="70"/>
      <c r="BN31" s="65"/>
      <c r="BO31" s="65"/>
      <c r="BP31" s="69"/>
      <c r="BQ31" s="64"/>
      <c r="BR31" s="65">
        <f t="shared" ref="BR31:BU32" si="29">SUMIF($B$9:$B$26,"高齢",BR$9:BR$26)</f>
        <v>0</v>
      </c>
      <c r="BS31" s="65">
        <f t="shared" si="29"/>
        <v>0</v>
      </c>
      <c r="BT31" s="62">
        <f t="shared" si="29"/>
        <v>0</v>
      </c>
      <c r="BU31" s="70">
        <f t="shared" si="29"/>
        <v>0</v>
      </c>
      <c r="BV31" s="65"/>
      <c r="BW31" s="65"/>
      <c r="BX31" s="69"/>
      <c r="BY31" s="64"/>
      <c r="BZ31" s="65"/>
      <c r="CA31" s="65"/>
      <c r="CB31" s="62"/>
      <c r="CC31" s="70"/>
      <c r="CD31" s="65"/>
      <c r="CE31" s="65"/>
      <c r="CF31" s="69"/>
      <c r="CG31" s="64"/>
      <c r="CH31" s="65"/>
      <c r="CI31" s="65"/>
      <c r="CJ31" s="62"/>
      <c r="CK31" s="70"/>
      <c r="CL31" s="65"/>
      <c r="CM31" s="65"/>
      <c r="CN31" s="69"/>
      <c r="CO31" s="70"/>
      <c r="CP31" s="65"/>
      <c r="CQ31" s="65"/>
      <c r="CR31" s="69"/>
    </row>
    <row r="32" spans="1:96" s="56" customFormat="1" ht="24" customHeight="1" thickBot="1" x14ac:dyDescent="0.2">
      <c r="A32" s="172" t="s">
        <v>41</v>
      </c>
      <c r="B32" s="173"/>
      <c r="C32" s="173"/>
      <c r="D32" s="173"/>
      <c r="E32" s="173"/>
      <c r="F32" s="173"/>
      <c r="G32" s="174"/>
      <c r="H32" s="183">
        <f>SUMIF($B$9:$B$26,"高齢",H$9:K$26)</f>
        <v>0</v>
      </c>
      <c r="I32" s="184"/>
      <c r="J32" s="184"/>
      <c r="K32" s="185"/>
      <c r="L32" s="183">
        <f>SUMIF($B$9:$B$26,"高齢",L$9:O$26)</f>
        <v>0</v>
      </c>
      <c r="M32" s="184"/>
      <c r="N32" s="184"/>
      <c r="O32" s="185"/>
      <c r="P32" s="183">
        <f>SUMIF($B$9:$B$26,"高齢",P$9:S$26)</f>
        <v>0</v>
      </c>
      <c r="Q32" s="184"/>
      <c r="R32" s="184"/>
      <c r="S32" s="185"/>
      <c r="T32" s="78">
        <f t="shared" ref="T32:AB32" si="30">SUMIF($B$9:$B$26,"高齢",T$9:T$26)</f>
        <v>0</v>
      </c>
      <c r="U32" s="78">
        <f t="shared" si="30"/>
        <v>0</v>
      </c>
      <c r="V32" s="79">
        <f t="shared" si="30"/>
        <v>0</v>
      </c>
      <c r="W32" s="78">
        <f t="shared" si="30"/>
        <v>0</v>
      </c>
      <c r="X32" s="78">
        <f t="shared" si="30"/>
        <v>0</v>
      </c>
      <c r="Y32" s="78">
        <f t="shared" si="30"/>
        <v>0</v>
      </c>
      <c r="Z32" s="78">
        <f t="shared" si="30"/>
        <v>0</v>
      </c>
      <c r="AA32" s="78">
        <f t="shared" si="30"/>
        <v>0</v>
      </c>
      <c r="AB32" s="78">
        <f t="shared" si="30"/>
        <v>0</v>
      </c>
      <c r="AC32" s="78"/>
      <c r="AD32" s="76">
        <f>SUMIF($B$9:$B$26,"高齢",AD$9:AD$26)</f>
        <v>0</v>
      </c>
      <c r="AE32" s="80">
        <f t="shared" si="19"/>
        <v>0</v>
      </c>
      <c r="AG32" s="172" t="s">
        <v>41</v>
      </c>
      <c r="AH32" s="173"/>
      <c r="AI32" s="173"/>
      <c r="AJ32" s="173"/>
      <c r="AK32" s="75"/>
      <c r="AL32" s="75"/>
      <c r="AM32" s="75"/>
      <c r="AN32" s="75"/>
      <c r="AO32" s="81">
        <f t="shared" si="28"/>
        <v>0</v>
      </c>
      <c r="AP32" s="76">
        <f t="shared" si="28"/>
        <v>0</v>
      </c>
      <c r="AQ32" s="76">
        <f t="shared" si="28"/>
        <v>0</v>
      </c>
      <c r="AR32" s="82">
        <f t="shared" si="28"/>
        <v>0</v>
      </c>
      <c r="AS32" s="77">
        <f t="shared" si="28"/>
        <v>0</v>
      </c>
      <c r="AT32" s="79">
        <f t="shared" si="28"/>
        <v>0</v>
      </c>
      <c r="AU32" s="78">
        <f t="shared" si="28"/>
        <v>0</v>
      </c>
      <c r="AV32" s="76">
        <f t="shared" si="28"/>
        <v>0</v>
      </c>
      <c r="AW32" s="83"/>
      <c r="AX32" s="78"/>
      <c r="AY32" s="78"/>
      <c r="AZ32" s="82"/>
      <c r="BA32" s="77"/>
      <c r="BB32" s="78"/>
      <c r="BC32" s="78"/>
      <c r="BD32" s="76"/>
      <c r="BE32" s="83"/>
      <c r="BF32" s="78"/>
      <c r="BG32" s="78"/>
      <c r="BH32" s="82"/>
      <c r="BI32" s="77"/>
      <c r="BJ32" s="78"/>
      <c r="BK32" s="78"/>
      <c r="BL32" s="76"/>
      <c r="BM32" s="83"/>
      <c r="BN32" s="78"/>
      <c r="BO32" s="78"/>
      <c r="BP32" s="82"/>
      <c r="BQ32" s="77"/>
      <c r="BR32" s="78">
        <f t="shared" si="29"/>
        <v>0</v>
      </c>
      <c r="BS32" s="78">
        <f t="shared" si="29"/>
        <v>0</v>
      </c>
      <c r="BT32" s="76">
        <f t="shared" si="29"/>
        <v>0</v>
      </c>
      <c r="BU32" s="83">
        <f t="shared" si="29"/>
        <v>0</v>
      </c>
      <c r="BV32" s="78"/>
      <c r="BW32" s="78"/>
      <c r="BX32" s="82"/>
      <c r="BY32" s="77"/>
      <c r="BZ32" s="78"/>
      <c r="CA32" s="78"/>
      <c r="CB32" s="76"/>
      <c r="CC32" s="83"/>
      <c r="CD32" s="78"/>
      <c r="CE32" s="78"/>
      <c r="CF32" s="82"/>
      <c r="CG32" s="77"/>
      <c r="CH32" s="78"/>
      <c r="CI32" s="78"/>
      <c r="CJ32" s="76"/>
      <c r="CK32" s="83"/>
      <c r="CL32" s="78"/>
      <c r="CM32" s="78"/>
      <c r="CN32" s="82"/>
      <c r="CO32" s="83"/>
      <c r="CP32" s="78"/>
      <c r="CQ32" s="78"/>
      <c r="CR32" s="82"/>
    </row>
    <row r="34" spans="3:20" x14ac:dyDescent="0.15">
      <c r="C34" s="1" t="s">
        <v>129</v>
      </c>
    </row>
    <row r="35" spans="3:20" x14ac:dyDescent="0.15">
      <c r="C35" s="1" t="s">
        <v>128</v>
      </c>
    </row>
    <row r="38" spans="3:20" x14ac:dyDescent="0.15">
      <c r="C38" s="153"/>
    </row>
    <row r="44" spans="3:20" x14ac:dyDescent="0.15">
      <c r="T44" s="1" t="s">
        <v>42</v>
      </c>
    </row>
    <row r="45" spans="3:20" x14ac:dyDescent="0.15">
      <c r="T45" s="1" t="s">
        <v>43</v>
      </c>
    </row>
  </sheetData>
  <sheetProtection sheet="1" selectLockedCells="1"/>
  <mergeCells count="113">
    <mergeCell ref="AG28:AJ28"/>
    <mergeCell ref="AG27:AJ27"/>
    <mergeCell ref="H12:K12"/>
    <mergeCell ref="AG32:AJ32"/>
    <mergeCell ref="AG31:AJ31"/>
    <mergeCell ref="AG30:AJ30"/>
    <mergeCell ref="AG29:AJ29"/>
    <mergeCell ref="P13:S13"/>
    <mergeCell ref="H16:K16"/>
    <mergeCell ref="L16:O16"/>
    <mergeCell ref="P16:S16"/>
    <mergeCell ref="H14:K14"/>
    <mergeCell ref="L14:O14"/>
    <mergeCell ref="P14:S14"/>
    <mergeCell ref="H15:K15"/>
    <mergeCell ref="L15:O15"/>
    <mergeCell ref="P15:S15"/>
    <mergeCell ref="H13:K13"/>
    <mergeCell ref="L13:O13"/>
    <mergeCell ref="L27:O27"/>
    <mergeCell ref="AJ7:AJ8"/>
    <mergeCell ref="D7:G8"/>
    <mergeCell ref="H7:K7"/>
    <mergeCell ref="H8:K8"/>
    <mergeCell ref="L9:O9"/>
    <mergeCell ref="P9:S9"/>
    <mergeCell ref="D9:G9"/>
    <mergeCell ref="H9:K9"/>
    <mergeCell ref="H10:K10"/>
    <mergeCell ref="L10:O10"/>
    <mergeCell ref="D13:G13"/>
    <mergeCell ref="L7:O7"/>
    <mergeCell ref="L8:O8"/>
    <mergeCell ref="P7:S7"/>
    <mergeCell ref="P8:S8"/>
    <mergeCell ref="L12:O12"/>
    <mergeCell ref="P12:S12"/>
    <mergeCell ref="H11:K11"/>
    <mergeCell ref="H18:K18"/>
    <mergeCell ref="L18:O18"/>
    <mergeCell ref="P18:S18"/>
    <mergeCell ref="H17:K17"/>
    <mergeCell ref="L17:O17"/>
    <mergeCell ref="P17:S17"/>
    <mergeCell ref="D14:G14"/>
    <mergeCell ref="D15:G15"/>
    <mergeCell ref="L11:O11"/>
    <mergeCell ref="P11:S11"/>
    <mergeCell ref="D11:G11"/>
    <mergeCell ref="D12:G12"/>
    <mergeCell ref="D10:G10"/>
    <mergeCell ref="P10:S10"/>
    <mergeCell ref="L28:O28"/>
    <mergeCell ref="P21:S21"/>
    <mergeCell ref="D25:G25"/>
    <mergeCell ref="D19:G19"/>
    <mergeCell ref="D20:G20"/>
    <mergeCell ref="D21:G21"/>
    <mergeCell ref="P22:S22"/>
    <mergeCell ref="P20:S20"/>
    <mergeCell ref="H19:K19"/>
    <mergeCell ref="L19:O19"/>
    <mergeCell ref="P19:S19"/>
    <mergeCell ref="H20:K20"/>
    <mergeCell ref="L20:O20"/>
    <mergeCell ref="A1:AE1"/>
    <mergeCell ref="A27:G27"/>
    <mergeCell ref="AE7:AE8"/>
    <mergeCell ref="A4:C4"/>
    <mergeCell ref="D16:G16"/>
    <mergeCell ref="D17:G17"/>
    <mergeCell ref="H25:K25"/>
    <mergeCell ref="L25:O25"/>
    <mergeCell ref="P25:S25"/>
    <mergeCell ref="P23:S23"/>
    <mergeCell ref="H24:K24"/>
    <mergeCell ref="L24:O24"/>
    <mergeCell ref="P24:S24"/>
    <mergeCell ref="D22:G22"/>
    <mergeCell ref="D23:G23"/>
    <mergeCell ref="D24:G24"/>
    <mergeCell ref="L23:O23"/>
    <mergeCell ref="D26:G26"/>
    <mergeCell ref="H21:K21"/>
    <mergeCell ref="L21:O21"/>
    <mergeCell ref="H23:K23"/>
    <mergeCell ref="L22:O22"/>
    <mergeCell ref="H22:K22"/>
    <mergeCell ref="D18:G18"/>
    <mergeCell ref="A32:G32"/>
    <mergeCell ref="H30:K30"/>
    <mergeCell ref="L30:O30"/>
    <mergeCell ref="A29:G29"/>
    <mergeCell ref="L26:O26"/>
    <mergeCell ref="A28:G28"/>
    <mergeCell ref="P30:S30"/>
    <mergeCell ref="A30:G30"/>
    <mergeCell ref="H32:K32"/>
    <mergeCell ref="L32:O32"/>
    <mergeCell ref="P32:S32"/>
    <mergeCell ref="L31:O31"/>
    <mergeCell ref="A31:G31"/>
    <mergeCell ref="P26:S26"/>
    <mergeCell ref="P31:S31"/>
    <mergeCell ref="P27:S27"/>
    <mergeCell ref="H28:K28"/>
    <mergeCell ref="P29:S29"/>
    <mergeCell ref="H27:K27"/>
    <mergeCell ref="H31:K31"/>
    <mergeCell ref="L29:O29"/>
    <mergeCell ref="H29:K29"/>
    <mergeCell ref="H26:K26"/>
    <mergeCell ref="P28:S28"/>
  </mergeCells>
  <phoneticPr fontId="2"/>
  <dataValidations count="1">
    <dataValidation type="list" allowBlank="1" showInputMessage="1" showErrorMessage="1" sqref="B9:B26" xr:uid="{1A7BA628-E2A6-4EDF-A47C-B694A49F08C5}">
      <formula1>$T$44:$T$45</formula1>
    </dataValidation>
  </dataValidations>
  <pageMargins left="0.74803149606299213" right="0.31496062992125984" top="0.59055118110236227" bottom="0.59055118110236227" header="0.51181102362204722" footer="0.51181102362204722"/>
  <pageSetup paperSize="12" scale="91"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8B84-A158-41BF-9A5B-062294FA0C9C}">
  <dimension ref="B1:BI58"/>
  <sheetViews>
    <sheetView showGridLines="0" showRowColHeaders="0" showZeros="0" zoomScale="90" zoomScaleNormal="90" workbookViewId="0">
      <selection activeCell="AG54" sqref="AG54:AO57"/>
    </sheetView>
  </sheetViews>
  <sheetFormatPr defaultColWidth="2.375" defaultRowHeight="13.5" x14ac:dyDescent="0.1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25" style="84" customWidth="1"/>
    <col min="62" max="16384" width="2.375" style="84"/>
  </cols>
  <sheetData>
    <row r="1" spans="2:61" ht="3.75" customHeight="1" x14ac:dyDescent="0.15">
      <c r="X1" s="221" t="s">
        <v>44</v>
      </c>
      <c r="Y1" s="221"/>
      <c r="Z1" s="221"/>
      <c r="AA1" s="221"/>
      <c r="AB1" s="221"/>
      <c r="AC1" s="221"/>
      <c r="AD1" s="221"/>
      <c r="AE1" s="221"/>
      <c r="AF1" s="221"/>
      <c r="AG1" s="221"/>
      <c r="AH1" s="221"/>
      <c r="AI1" s="221"/>
      <c r="AJ1" s="221"/>
      <c r="AK1" s="221"/>
      <c r="AL1" s="221"/>
      <c r="AM1" s="221"/>
      <c r="AN1" s="221"/>
    </row>
    <row r="2" spans="2:61" ht="17.25" customHeight="1" x14ac:dyDescent="0.15">
      <c r="B2" s="85" t="s">
        <v>45</v>
      </c>
      <c r="X2" s="221"/>
      <c r="Y2" s="221"/>
      <c r="Z2" s="221"/>
      <c r="AA2" s="221"/>
      <c r="AB2" s="221"/>
      <c r="AC2" s="221"/>
      <c r="AD2" s="221"/>
      <c r="AE2" s="221"/>
      <c r="AF2" s="221"/>
      <c r="AG2" s="221"/>
      <c r="AH2" s="221"/>
      <c r="AI2" s="221"/>
      <c r="AJ2" s="221"/>
      <c r="AK2" s="221"/>
      <c r="AL2" s="221"/>
      <c r="AM2" s="221"/>
      <c r="AN2" s="221"/>
    </row>
    <row r="3" spans="2:61" ht="17.25" customHeight="1" x14ac:dyDescent="0.15">
      <c r="B3" s="241" t="s">
        <v>46</v>
      </c>
      <c r="C3" s="226"/>
      <c r="D3" s="226"/>
      <c r="E3" s="226"/>
      <c r="F3" s="233" t="s">
        <v>137</v>
      </c>
      <c r="G3" s="233"/>
      <c r="H3" s="233"/>
      <c r="I3" s="233"/>
      <c r="J3" s="233"/>
      <c r="K3" s="233"/>
      <c r="L3" s="233"/>
      <c r="M3" s="233"/>
      <c r="N3" s="233"/>
      <c r="O3" s="233"/>
      <c r="P3" s="233"/>
      <c r="Q3" s="233"/>
      <c r="R3" s="335"/>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x14ac:dyDescent="0.15">
      <c r="B4" s="242"/>
      <c r="C4" s="243"/>
      <c r="D4" s="243"/>
      <c r="E4" s="243"/>
      <c r="F4" s="236"/>
      <c r="G4" s="236"/>
      <c r="H4" s="236"/>
      <c r="I4" s="236"/>
      <c r="J4" s="236"/>
      <c r="K4" s="236"/>
      <c r="L4" s="236"/>
      <c r="M4" s="236"/>
      <c r="N4" s="236"/>
      <c r="O4" s="236"/>
      <c r="P4" s="236"/>
      <c r="Q4" s="236"/>
      <c r="R4" s="320"/>
      <c r="T4" s="241" t="s">
        <v>47</v>
      </c>
      <c r="U4" s="227"/>
      <c r="V4" s="227" t="s">
        <v>48</v>
      </c>
      <c r="W4" s="226" t="s">
        <v>49</v>
      </c>
      <c r="X4" s="227"/>
      <c r="Y4" s="226" t="s">
        <v>50</v>
      </c>
      <c r="Z4" s="226"/>
      <c r="AA4" s="226"/>
      <c r="AB4" s="226"/>
      <c r="AC4" s="226"/>
      <c r="AD4" s="227"/>
      <c r="AE4" s="226" t="s">
        <v>51</v>
      </c>
      <c r="AF4" s="227"/>
      <c r="AG4" s="226" t="s">
        <v>52</v>
      </c>
      <c r="AH4" s="227"/>
      <c r="AM4" s="88"/>
      <c r="AN4" s="301" t="s">
        <v>53</v>
      </c>
      <c r="AO4" s="302"/>
      <c r="AP4" s="302"/>
      <c r="AQ4" s="243"/>
      <c r="AR4" s="243"/>
      <c r="AS4" s="244"/>
      <c r="AT4" s="295" t="s">
        <v>54</v>
      </c>
      <c r="AU4" s="296"/>
      <c r="AV4" s="296"/>
      <c r="AW4" s="296"/>
      <c r="AX4" s="296"/>
      <c r="AY4" s="296"/>
      <c r="AZ4" s="408"/>
      <c r="BA4" s="408"/>
      <c r="BB4" s="409"/>
      <c r="BC4" s="301" t="s">
        <v>55</v>
      </c>
      <c r="BD4" s="302"/>
      <c r="BE4" s="302"/>
      <c r="BF4" s="302"/>
      <c r="BG4" s="302"/>
      <c r="BH4" s="302"/>
      <c r="BI4" s="303"/>
    </row>
    <row r="5" spans="2:61" ht="9" customHeight="1" x14ac:dyDescent="0.15">
      <c r="B5" s="242"/>
      <c r="C5" s="243"/>
      <c r="D5" s="243"/>
      <c r="E5" s="243"/>
      <c r="F5" s="236" t="s">
        <v>149</v>
      </c>
      <c r="G5" s="236"/>
      <c r="H5" s="236"/>
      <c r="I5" s="236"/>
      <c r="J5" s="236"/>
      <c r="K5" s="236"/>
      <c r="L5" s="236"/>
      <c r="M5" s="236"/>
      <c r="N5" s="236"/>
      <c r="O5" s="236"/>
      <c r="P5" s="236"/>
      <c r="Q5" s="236"/>
      <c r="R5" s="320"/>
      <c r="T5" s="245"/>
      <c r="U5" s="229"/>
      <c r="V5" s="229"/>
      <c r="W5" s="228"/>
      <c r="X5" s="229"/>
      <c r="Y5" s="228"/>
      <c r="Z5" s="228"/>
      <c r="AA5" s="228"/>
      <c r="AB5" s="228"/>
      <c r="AC5" s="228"/>
      <c r="AD5" s="229"/>
      <c r="AE5" s="228"/>
      <c r="AF5" s="229"/>
      <c r="AG5" s="228"/>
      <c r="AH5" s="229"/>
      <c r="AM5" s="88"/>
      <c r="AN5" s="302"/>
      <c r="AO5" s="302"/>
      <c r="AP5" s="302"/>
      <c r="AS5" s="89"/>
      <c r="AT5" s="297"/>
      <c r="AU5" s="298"/>
      <c r="AV5" s="298"/>
      <c r="AW5" s="298"/>
      <c r="AX5" s="298"/>
      <c r="AY5" s="298"/>
      <c r="BB5" s="89"/>
      <c r="BC5" s="302"/>
      <c r="BD5" s="302"/>
      <c r="BE5" s="302"/>
      <c r="BF5" s="302"/>
      <c r="BG5" s="302"/>
      <c r="BH5" s="302"/>
      <c r="BI5" s="303"/>
    </row>
    <row r="6" spans="2:61" ht="21" customHeight="1" x14ac:dyDescent="0.15">
      <c r="B6" s="242"/>
      <c r="C6" s="243"/>
      <c r="D6" s="243"/>
      <c r="E6" s="243"/>
      <c r="F6" s="236"/>
      <c r="G6" s="236"/>
      <c r="H6" s="236"/>
      <c r="I6" s="236"/>
      <c r="J6" s="236"/>
      <c r="K6" s="236"/>
      <c r="L6" s="236"/>
      <c r="M6" s="236"/>
      <c r="N6" s="236"/>
      <c r="O6" s="236"/>
      <c r="P6" s="236"/>
      <c r="Q6" s="236"/>
      <c r="R6" s="320"/>
      <c r="T6" s="291">
        <v>24</v>
      </c>
      <c r="U6" s="231"/>
      <c r="V6" s="90">
        <v>3</v>
      </c>
      <c r="W6" s="230"/>
      <c r="X6" s="231"/>
      <c r="Y6" s="230"/>
      <c r="Z6" s="230"/>
      <c r="AA6" s="230"/>
      <c r="AB6" s="230"/>
      <c r="AC6" s="230"/>
      <c r="AD6" s="231"/>
      <c r="AE6" s="230"/>
      <c r="AF6" s="231"/>
      <c r="AG6" s="230"/>
      <c r="AH6" s="231"/>
      <c r="AM6" s="88"/>
      <c r="AN6" s="302"/>
      <c r="AO6" s="302"/>
      <c r="AP6" s="302"/>
      <c r="AQ6" s="248"/>
      <c r="AR6" s="249"/>
      <c r="AS6" s="89"/>
      <c r="AT6" s="297"/>
      <c r="AU6" s="298"/>
      <c r="AV6" s="298"/>
      <c r="AW6" s="298"/>
      <c r="AX6" s="298"/>
      <c r="AY6" s="298"/>
      <c r="AZ6" s="248"/>
      <c r="BA6" s="249"/>
      <c r="BB6" s="89"/>
      <c r="BC6" s="302"/>
      <c r="BD6" s="302"/>
      <c r="BE6" s="302"/>
      <c r="BF6" s="302"/>
      <c r="BG6" s="302"/>
      <c r="BH6" s="302"/>
      <c r="BI6" s="303"/>
    </row>
    <row r="7" spans="2:61" ht="9" customHeight="1" x14ac:dyDescent="0.15">
      <c r="B7" s="242" t="s">
        <v>56</v>
      </c>
      <c r="C7" s="243"/>
      <c r="D7" s="243"/>
      <c r="E7" s="243"/>
      <c r="F7" s="236" t="s">
        <v>147</v>
      </c>
      <c r="G7" s="236"/>
      <c r="H7" s="236"/>
      <c r="I7" s="236"/>
      <c r="J7" s="236"/>
      <c r="K7" s="236"/>
      <c r="L7" s="236"/>
      <c r="M7" s="236"/>
      <c r="N7" s="236"/>
      <c r="O7" s="236"/>
      <c r="P7" s="236"/>
      <c r="Q7" s="236"/>
      <c r="R7" s="320"/>
      <c r="T7" s="233" t="s">
        <v>57</v>
      </c>
      <c r="U7" s="233"/>
      <c r="V7" s="233"/>
      <c r="W7" s="233"/>
      <c r="X7" s="233"/>
      <c r="Y7" s="233"/>
      <c r="Z7" s="233"/>
      <c r="AA7" s="233"/>
      <c r="AB7" s="233"/>
      <c r="AC7" s="233"/>
      <c r="AD7" s="233"/>
      <c r="AE7" s="233"/>
      <c r="AF7" s="233"/>
      <c r="AG7" s="233"/>
      <c r="AH7" s="233"/>
      <c r="AM7" s="88"/>
      <c r="AN7" s="302"/>
      <c r="AO7" s="302"/>
      <c r="AP7" s="302"/>
      <c r="AQ7" s="243"/>
      <c r="AR7" s="243"/>
      <c r="AS7" s="244"/>
      <c r="AT7" s="297"/>
      <c r="AU7" s="298"/>
      <c r="AV7" s="298"/>
      <c r="AW7" s="298"/>
      <c r="AX7" s="298"/>
      <c r="AY7" s="298"/>
      <c r="AZ7" s="243"/>
      <c r="BA7" s="243"/>
      <c r="BB7" s="244"/>
      <c r="BC7" s="302"/>
      <c r="BD7" s="302"/>
      <c r="BE7" s="302"/>
      <c r="BF7" s="302"/>
      <c r="BG7" s="302"/>
      <c r="BH7" s="302"/>
      <c r="BI7" s="303"/>
    </row>
    <row r="8" spans="2:61" ht="6.75" customHeight="1" x14ac:dyDescent="0.15">
      <c r="B8" s="242"/>
      <c r="C8" s="243"/>
      <c r="D8" s="243"/>
      <c r="E8" s="243"/>
      <c r="F8" s="236"/>
      <c r="G8" s="236"/>
      <c r="H8" s="236"/>
      <c r="I8" s="236"/>
      <c r="J8" s="236"/>
      <c r="K8" s="236"/>
      <c r="L8" s="236"/>
      <c r="M8" s="236"/>
      <c r="N8" s="236"/>
      <c r="O8" s="236"/>
      <c r="P8" s="236"/>
      <c r="Q8" s="236"/>
      <c r="R8" s="320"/>
      <c r="T8" s="236"/>
      <c r="U8" s="236"/>
      <c r="V8" s="236"/>
      <c r="W8" s="236"/>
      <c r="X8" s="236"/>
      <c r="Y8" s="236"/>
      <c r="Z8" s="236"/>
      <c r="AA8" s="236"/>
      <c r="AB8" s="236"/>
      <c r="AC8" s="236"/>
      <c r="AD8" s="236"/>
      <c r="AE8" s="236"/>
      <c r="AF8" s="236"/>
      <c r="AG8" s="236"/>
      <c r="AH8" s="236"/>
      <c r="AM8" s="88"/>
      <c r="AN8" s="302"/>
      <c r="AO8" s="302"/>
      <c r="AP8" s="302"/>
      <c r="AQ8" s="243"/>
      <c r="AR8" s="243"/>
      <c r="AS8" s="244"/>
      <c r="AT8" s="297"/>
      <c r="AU8" s="298"/>
      <c r="AV8" s="298"/>
      <c r="AW8" s="298"/>
      <c r="AX8" s="298"/>
      <c r="AY8" s="298"/>
      <c r="AZ8" s="243"/>
      <c r="BA8" s="243"/>
      <c r="BB8" s="244"/>
      <c r="BC8" s="243"/>
      <c r="BD8" s="293" t="s">
        <v>58</v>
      </c>
      <c r="BE8" s="304"/>
      <c r="BF8" s="305"/>
      <c r="BG8" s="306"/>
      <c r="BH8" s="262" t="s">
        <v>59</v>
      </c>
      <c r="BI8" s="91"/>
    </row>
    <row r="9" spans="2:61" ht="6.75" customHeight="1" x14ac:dyDescent="0.15">
      <c r="B9" s="242"/>
      <c r="C9" s="243"/>
      <c r="D9" s="243"/>
      <c r="E9" s="243"/>
      <c r="F9" s="236"/>
      <c r="G9" s="236"/>
      <c r="H9" s="236"/>
      <c r="I9" s="236"/>
      <c r="J9" s="236"/>
      <c r="K9" s="236"/>
      <c r="L9" s="236"/>
      <c r="M9" s="236"/>
      <c r="N9" s="236"/>
      <c r="O9" s="236"/>
      <c r="P9" s="236"/>
      <c r="Q9" s="236"/>
      <c r="R9" s="320"/>
      <c r="T9" s="241">
        <v>2408</v>
      </c>
      <c r="U9" s="226"/>
      <c r="V9" s="227"/>
      <c r="W9" s="246" t="s">
        <v>121</v>
      </c>
      <c r="X9" s="241">
        <v>123456</v>
      </c>
      <c r="Y9" s="226"/>
      <c r="Z9" s="226"/>
      <c r="AA9" s="226"/>
      <c r="AB9" s="227"/>
      <c r="AC9" s="246" t="s">
        <v>121</v>
      </c>
      <c r="AD9" s="241">
        <v>7</v>
      </c>
      <c r="AE9" s="227"/>
      <c r="AM9" s="88"/>
      <c r="AN9" s="302"/>
      <c r="AO9" s="302"/>
      <c r="AP9" s="302"/>
      <c r="AQ9" s="243"/>
      <c r="AR9" s="243"/>
      <c r="AS9" s="244"/>
      <c r="AT9" s="297"/>
      <c r="AU9" s="298"/>
      <c r="AV9" s="298"/>
      <c r="AW9" s="298"/>
      <c r="AX9" s="298"/>
      <c r="AY9" s="298"/>
      <c r="AZ9" s="243"/>
      <c r="BA9" s="243"/>
      <c r="BB9" s="244"/>
      <c r="BC9" s="243"/>
      <c r="BD9" s="294"/>
      <c r="BE9" s="307"/>
      <c r="BF9" s="308"/>
      <c r="BG9" s="309"/>
      <c r="BH9" s="313"/>
      <c r="BI9" s="91"/>
    </row>
    <row r="10" spans="2:61" ht="4.5" customHeight="1" x14ac:dyDescent="0.15">
      <c r="B10" s="242"/>
      <c r="C10" s="243"/>
      <c r="D10" s="243"/>
      <c r="E10" s="243"/>
      <c r="F10" s="236"/>
      <c r="G10" s="236"/>
      <c r="H10" s="236"/>
      <c r="I10" s="236"/>
      <c r="J10" s="236"/>
      <c r="K10" s="236"/>
      <c r="L10" s="236"/>
      <c r="M10" s="236"/>
      <c r="N10" s="236"/>
      <c r="O10" s="236"/>
      <c r="P10" s="236"/>
      <c r="Q10" s="236"/>
      <c r="R10" s="320"/>
      <c r="T10" s="242"/>
      <c r="U10" s="243"/>
      <c r="V10" s="244"/>
      <c r="W10" s="246"/>
      <c r="X10" s="242"/>
      <c r="Y10" s="243"/>
      <c r="Z10" s="243"/>
      <c r="AA10" s="243"/>
      <c r="AB10" s="244"/>
      <c r="AC10" s="246"/>
      <c r="AD10" s="242"/>
      <c r="AE10" s="244"/>
      <c r="AM10" s="88"/>
      <c r="AN10" s="334"/>
      <c r="AO10" s="334"/>
      <c r="AP10" s="334"/>
      <c r="AQ10" s="228"/>
      <c r="AR10" s="228"/>
      <c r="AS10" s="229"/>
      <c r="AT10" s="299"/>
      <c r="AU10" s="300"/>
      <c r="AV10" s="300"/>
      <c r="AW10" s="300"/>
      <c r="AX10" s="300"/>
      <c r="AY10" s="300"/>
      <c r="AZ10" s="410"/>
      <c r="BA10" s="410"/>
      <c r="BB10" s="411"/>
      <c r="BC10" s="243"/>
      <c r="BD10" s="243"/>
      <c r="BE10" s="243"/>
      <c r="BF10" s="243"/>
      <c r="BG10" s="243"/>
      <c r="BH10" s="243"/>
      <c r="BI10" s="292"/>
    </row>
    <row r="11" spans="2:61" ht="12.75" customHeight="1" x14ac:dyDescent="0.15">
      <c r="B11" s="242"/>
      <c r="C11" s="243"/>
      <c r="D11" s="243"/>
      <c r="E11" s="243"/>
      <c r="F11" s="236"/>
      <c r="G11" s="236"/>
      <c r="H11" s="236"/>
      <c r="I11" s="236"/>
      <c r="J11" s="236"/>
      <c r="K11" s="236"/>
      <c r="L11" s="236"/>
      <c r="M11" s="236"/>
      <c r="N11" s="236"/>
      <c r="O11" s="236"/>
      <c r="P11" s="236"/>
      <c r="Q11" s="236"/>
      <c r="R11" s="320"/>
      <c r="T11" s="245"/>
      <c r="U11" s="228"/>
      <c r="V11" s="229"/>
      <c r="W11" s="246"/>
      <c r="X11" s="245"/>
      <c r="Y11" s="228"/>
      <c r="Z11" s="228"/>
      <c r="AA11" s="228"/>
      <c r="AB11" s="229"/>
      <c r="AC11" s="246"/>
      <c r="AD11" s="245"/>
      <c r="AE11" s="229"/>
      <c r="AM11" s="88"/>
      <c r="AN11" s="232" t="s">
        <v>60</v>
      </c>
      <c r="AO11" s="233"/>
      <c r="AP11" s="233"/>
      <c r="AQ11" s="233"/>
      <c r="AR11" s="233"/>
      <c r="AS11" s="234"/>
      <c r="BB11" s="92"/>
      <c r="BC11" s="243"/>
      <c r="BD11" s="93" t="s">
        <v>61</v>
      </c>
      <c r="BE11" s="310"/>
      <c r="BF11" s="311"/>
      <c r="BG11" s="312"/>
      <c r="BH11" s="94" t="s">
        <v>59</v>
      </c>
      <c r="BI11" s="95"/>
    </row>
    <row r="12" spans="2:61" ht="17.25" customHeight="1" x14ac:dyDescent="0.15">
      <c r="B12" s="242" t="s">
        <v>62</v>
      </c>
      <c r="C12" s="243"/>
      <c r="D12" s="243"/>
      <c r="E12" s="243"/>
      <c r="F12" s="236" t="s">
        <v>148</v>
      </c>
      <c r="G12" s="236"/>
      <c r="H12" s="236"/>
      <c r="I12" s="236"/>
      <c r="J12" s="236"/>
      <c r="K12" s="236"/>
      <c r="L12" s="236"/>
      <c r="M12" s="236"/>
      <c r="N12" s="236"/>
      <c r="O12" s="236"/>
      <c r="P12" s="236"/>
      <c r="Q12" s="236" t="s">
        <v>63</v>
      </c>
      <c r="R12" s="320"/>
      <c r="T12" s="314" t="s">
        <v>138</v>
      </c>
      <c r="U12" s="315"/>
      <c r="V12" s="315"/>
      <c r="W12" s="315"/>
      <c r="X12" s="315"/>
      <c r="Y12" s="315"/>
      <c r="Z12" s="315"/>
      <c r="AA12" s="315"/>
      <c r="AB12" s="315"/>
      <c r="AC12" s="315"/>
      <c r="AD12" s="315"/>
      <c r="AE12" s="315"/>
      <c r="AF12" s="315"/>
      <c r="AG12" s="315"/>
      <c r="AH12" s="315"/>
      <c r="AM12" s="88"/>
      <c r="AN12" s="235"/>
      <c r="AO12" s="236"/>
      <c r="AP12" s="236"/>
      <c r="AQ12" s="236"/>
      <c r="AR12" s="236"/>
      <c r="AS12" s="237"/>
      <c r="BB12" s="88"/>
      <c r="BC12" s="243" t="s">
        <v>64</v>
      </c>
      <c r="BD12" s="243"/>
      <c r="BE12" s="243"/>
      <c r="BF12" s="243"/>
      <c r="BG12" s="243"/>
      <c r="BH12" s="243"/>
      <c r="BI12" s="292"/>
    </row>
    <row r="13" spans="2:61" x14ac:dyDescent="0.15">
      <c r="B13" s="245"/>
      <c r="C13" s="228"/>
      <c r="D13" s="228"/>
      <c r="E13" s="228"/>
      <c r="F13" s="321"/>
      <c r="G13" s="321"/>
      <c r="H13" s="321"/>
      <c r="I13" s="321"/>
      <c r="J13" s="321"/>
      <c r="K13" s="321"/>
      <c r="L13" s="321"/>
      <c r="M13" s="321"/>
      <c r="N13" s="321"/>
      <c r="O13" s="321"/>
      <c r="P13" s="321"/>
      <c r="Q13" s="321"/>
      <c r="R13" s="322"/>
      <c r="T13" s="315"/>
      <c r="U13" s="315"/>
      <c r="V13" s="315"/>
      <c r="W13" s="315"/>
      <c r="X13" s="315"/>
      <c r="Y13" s="315"/>
      <c r="Z13" s="315"/>
      <c r="AA13" s="315"/>
      <c r="AB13" s="315"/>
      <c r="AC13" s="315"/>
      <c r="AD13" s="315"/>
      <c r="AE13" s="315"/>
      <c r="AF13" s="315"/>
      <c r="AG13" s="315"/>
      <c r="AH13" s="315"/>
      <c r="AM13" s="88"/>
      <c r="AN13" s="235"/>
      <c r="AO13" s="236"/>
      <c r="AP13" s="236"/>
      <c r="AQ13" s="236"/>
      <c r="AR13" s="236"/>
      <c r="AS13" s="237"/>
      <c r="BB13" s="88"/>
      <c r="BF13" s="96"/>
      <c r="BG13" s="97"/>
      <c r="BI13" s="88"/>
    </row>
    <row r="14" spans="2:61" ht="5.25" customHeight="1" x14ac:dyDescent="0.15">
      <c r="H14" s="233" t="s">
        <v>65</v>
      </c>
      <c r="I14" s="233"/>
      <c r="J14" s="233"/>
      <c r="K14" s="233"/>
      <c r="L14" s="233"/>
      <c r="M14" s="233"/>
      <c r="N14" s="233"/>
      <c r="O14" s="233"/>
      <c r="P14" s="233"/>
      <c r="Q14" s="233"/>
      <c r="R14" s="233"/>
      <c r="T14" s="315"/>
      <c r="U14" s="315"/>
      <c r="V14" s="315"/>
      <c r="W14" s="315"/>
      <c r="X14" s="315"/>
      <c r="Y14" s="315"/>
      <c r="Z14" s="315"/>
      <c r="AA14" s="315"/>
      <c r="AB14" s="315"/>
      <c r="AC14" s="315"/>
      <c r="AD14" s="315"/>
      <c r="AE14" s="315"/>
      <c r="AF14" s="315"/>
      <c r="AG14" s="315"/>
      <c r="AH14" s="315"/>
      <c r="AM14" s="88"/>
      <c r="AN14" s="235"/>
      <c r="AO14" s="236"/>
      <c r="AP14" s="236"/>
      <c r="AQ14" s="236"/>
      <c r="AR14" s="236"/>
      <c r="AS14" s="237"/>
      <c r="BB14" s="88"/>
      <c r="BI14" s="88"/>
    </row>
    <row r="15" spans="2:61" ht="5.25" customHeight="1" x14ac:dyDescent="0.15">
      <c r="B15" s="87"/>
      <c r="C15" s="87"/>
      <c r="D15" s="87"/>
      <c r="E15" s="87"/>
      <c r="F15" s="87"/>
      <c r="G15" s="87"/>
      <c r="H15" s="236"/>
      <c r="I15" s="236"/>
      <c r="J15" s="236"/>
      <c r="K15" s="236"/>
      <c r="L15" s="236"/>
      <c r="M15" s="236"/>
      <c r="N15" s="236"/>
      <c r="O15" s="236"/>
      <c r="P15" s="236"/>
      <c r="Q15" s="236"/>
      <c r="R15" s="236"/>
      <c r="T15" s="87"/>
      <c r="U15" s="87"/>
      <c r="V15" s="87"/>
      <c r="W15" s="87"/>
      <c r="X15" s="87"/>
      <c r="Y15" s="87"/>
      <c r="Z15" s="87"/>
      <c r="AA15" s="87"/>
      <c r="AB15" s="87"/>
      <c r="AC15" s="87"/>
      <c r="AD15" s="87"/>
      <c r="AE15" s="87"/>
      <c r="AF15" s="87"/>
      <c r="AG15" s="87"/>
      <c r="AH15" s="87"/>
      <c r="AM15" s="88"/>
      <c r="AN15" s="238"/>
      <c r="AO15" s="239"/>
      <c r="AP15" s="239"/>
      <c r="AQ15" s="239"/>
      <c r="AR15" s="239"/>
      <c r="AS15" s="240"/>
      <c r="BB15" s="88"/>
      <c r="BC15" s="98"/>
      <c r="BD15" s="86"/>
      <c r="BE15" s="86"/>
      <c r="BF15" s="86"/>
      <c r="BG15" s="86"/>
      <c r="BH15" s="86"/>
      <c r="BI15" s="99"/>
    </row>
    <row r="16" spans="2:61" ht="7.5" customHeight="1" x14ac:dyDescent="0.15">
      <c r="H16" s="321"/>
      <c r="I16" s="321"/>
      <c r="J16" s="321"/>
      <c r="K16" s="321"/>
      <c r="L16" s="321"/>
      <c r="M16" s="321"/>
      <c r="N16" s="321"/>
      <c r="O16" s="321"/>
      <c r="P16" s="321"/>
      <c r="Q16" s="321"/>
      <c r="R16" s="321"/>
      <c r="BB16" s="100"/>
      <c r="BC16" s="101"/>
    </row>
    <row r="17" spans="2:61" x14ac:dyDescent="0.15">
      <c r="B17" s="328" t="s">
        <v>66</v>
      </c>
      <c r="C17" s="329"/>
      <c r="D17" s="329"/>
      <c r="E17" s="329"/>
      <c r="F17" s="247" t="s">
        <v>127</v>
      </c>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J17" s="247" t="s">
        <v>67</v>
      </c>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row>
    <row r="18" spans="2:61" x14ac:dyDescent="0.15">
      <c r="B18" s="330"/>
      <c r="C18" s="331"/>
      <c r="D18" s="331"/>
      <c r="E18" s="331"/>
      <c r="F18" s="316" t="s">
        <v>68</v>
      </c>
      <c r="G18" s="316"/>
      <c r="H18" s="316"/>
      <c r="I18" s="316"/>
      <c r="J18" s="316"/>
      <c r="K18" s="324" t="s">
        <v>39</v>
      </c>
      <c r="L18" s="324"/>
      <c r="M18" s="324"/>
      <c r="N18" s="324"/>
      <c r="O18" s="324"/>
      <c r="P18" s="324"/>
      <c r="Q18" s="324"/>
      <c r="R18" s="316" t="s">
        <v>69</v>
      </c>
      <c r="S18" s="316"/>
      <c r="T18" s="316"/>
      <c r="U18" s="316"/>
      <c r="V18" s="316"/>
      <c r="W18" s="316"/>
      <c r="X18" s="316"/>
      <c r="Y18" s="316"/>
      <c r="Z18" s="316" t="s">
        <v>70</v>
      </c>
      <c r="AA18" s="316"/>
      <c r="AB18" s="316"/>
      <c r="AC18" s="316"/>
      <c r="AD18" s="316"/>
      <c r="AE18" s="316"/>
      <c r="AF18" s="316"/>
      <c r="AG18" s="316"/>
      <c r="AH18" s="316"/>
      <c r="AI18" s="102"/>
      <c r="AJ18" s="316" t="s">
        <v>71</v>
      </c>
      <c r="AK18" s="316"/>
      <c r="AL18" s="316"/>
      <c r="AM18" s="316"/>
      <c r="AN18" s="316"/>
      <c r="AO18" s="324" t="s">
        <v>72</v>
      </c>
      <c r="AP18" s="324"/>
      <c r="AQ18" s="324"/>
      <c r="AR18" s="324"/>
      <c r="AS18" s="324"/>
      <c r="AT18" s="324"/>
      <c r="AU18" s="324"/>
      <c r="AV18" s="316" t="s">
        <v>73</v>
      </c>
      <c r="AW18" s="316"/>
      <c r="AX18" s="316"/>
      <c r="AY18" s="316"/>
      <c r="AZ18" s="316"/>
      <c r="BA18" s="316"/>
      <c r="BB18" s="316"/>
      <c r="BC18" s="316"/>
      <c r="BD18" s="316"/>
      <c r="BE18" s="316"/>
      <c r="BF18" s="428"/>
      <c r="BG18" s="429"/>
      <c r="BH18" s="429"/>
      <c r="BI18" s="430"/>
    </row>
    <row r="19" spans="2:61" ht="42" customHeight="1" x14ac:dyDescent="0.15">
      <c r="B19" s="330"/>
      <c r="C19" s="331"/>
      <c r="D19" s="331"/>
      <c r="E19" s="331"/>
      <c r="F19" s="337" t="s">
        <v>141</v>
      </c>
      <c r="G19" s="338"/>
      <c r="H19" s="338"/>
      <c r="I19" s="338"/>
      <c r="J19" s="338"/>
      <c r="K19" s="339" t="s">
        <v>142</v>
      </c>
      <c r="L19" s="340"/>
      <c r="M19" s="340"/>
      <c r="N19" s="340"/>
      <c r="O19" s="340"/>
      <c r="P19" s="340"/>
      <c r="Q19" s="341"/>
      <c r="R19" s="317" t="s">
        <v>143</v>
      </c>
      <c r="S19" s="318"/>
      <c r="T19" s="318"/>
      <c r="U19" s="318"/>
      <c r="V19" s="318"/>
      <c r="W19" s="318"/>
      <c r="X19" s="318"/>
      <c r="Y19" s="319"/>
      <c r="Z19" s="246" t="s">
        <v>122</v>
      </c>
      <c r="AA19" s="246"/>
      <c r="AB19" s="246"/>
      <c r="AC19" s="246"/>
      <c r="AD19" s="246"/>
      <c r="AE19" s="246"/>
      <c r="AF19" s="246"/>
      <c r="AG19" s="246"/>
      <c r="AH19" s="246"/>
      <c r="AJ19" s="337" t="s">
        <v>141</v>
      </c>
      <c r="AK19" s="338"/>
      <c r="AL19" s="338"/>
      <c r="AM19" s="338"/>
      <c r="AN19" s="338"/>
      <c r="AO19" s="325" t="s">
        <v>144</v>
      </c>
      <c r="AP19" s="326"/>
      <c r="AQ19" s="326"/>
      <c r="AR19" s="326"/>
      <c r="AS19" s="326"/>
      <c r="AT19" s="326"/>
      <c r="AU19" s="327"/>
      <c r="AV19" s="246" t="s">
        <v>117</v>
      </c>
      <c r="AW19" s="246"/>
      <c r="AX19" s="246"/>
      <c r="AY19" s="246"/>
      <c r="AZ19" s="246"/>
      <c r="BA19" s="246"/>
      <c r="BB19" s="246"/>
      <c r="BC19" s="246"/>
      <c r="BD19" s="246"/>
      <c r="BE19" s="246"/>
      <c r="BF19" s="431"/>
      <c r="BG19" s="432"/>
      <c r="BH19" s="432"/>
      <c r="BI19" s="433"/>
    </row>
    <row r="20" spans="2:61" ht="17.25" customHeight="1" x14ac:dyDescent="0.15">
      <c r="B20" s="332"/>
      <c r="C20" s="333"/>
      <c r="D20" s="333"/>
      <c r="E20" s="333"/>
      <c r="F20" s="103" t="s">
        <v>74</v>
      </c>
      <c r="G20" s="222" t="s">
        <v>75</v>
      </c>
      <c r="H20" s="222"/>
      <c r="I20" s="222"/>
      <c r="J20" s="222"/>
      <c r="K20" s="104" t="s">
        <v>74</v>
      </c>
      <c r="L20" s="222" t="s">
        <v>76</v>
      </c>
      <c r="M20" s="222"/>
      <c r="N20" s="222"/>
      <c r="O20" s="222"/>
      <c r="P20" s="222"/>
      <c r="Q20" s="222"/>
      <c r="R20" s="222" t="s">
        <v>74</v>
      </c>
      <c r="S20" s="222"/>
      <c r="T20" s="222"/>
      <c r="U20" s="222" t="s">
        <v>75</v>
      </c>
      <c r="V20" s="222"/>
      <c r="W20" s="222"/>
      <c r="X20" s="222"/>
      <c r="Y20" s="222"/>
      <c r="Z20" s="222" t="s">
        <v>74</v>
      </c>
      <c r="AA20" s="222"/>
      <c r="AB20" s="222" t="s">
        <v>75</v>
      </c>
      <c r="AC20" s="222"/>
      <c r="AD20" s="222"/>
      <c r="AE20" s="222"/>
      <c r="AF20" s="222"/>
      <c r="AG20" s="222"/>
      <c r="AH20" s="323"/>
      <c r="AJ20" s="336" t="s">
        <v>74</v>
      </c>
      <c r="AK20" s="222"/>
      <c r="AL20" s="222" t="s">
        <v>75</v>
      </c>
      <c r="AM20" s="222"/>
      <c r="AN20" s="222"/>
      <c r="AO20" s="105" t="s">
        <v>74</v>
      </c>
      <c r="AP20" s="222" t="s">
        <v>75</v>
      </c>
      <c r="AQ20" s="222"/>
      <c r="AR20" s="222"/>
      <c r="AS20" s="222"/>
      <c r="AT20" s="222"/>
      <c r="AU20" s="222"/>
      <c r="AV20" s="222" t="s">
        <v>74</v>
      </c>
      <c r="AW20" s="222"/>
      <c r="AX20" s="222" t="s">
        <v>75</v>
      </c>
      <c r="AY20" s="222"/>
      <c r="AZ20" s="222"/>
      <c r="BA20" s="222"/>
      <c r="BB20" s="222"/>
      <c r="BC20" s="222"/>
      <c r="BD20" s="222"/>
      <c r="BE20" s="222"/>
      <c r="BF20" s="434">
        <f>'入力方法 集計表'!$AN$4</f>
        <v>0</v>
      </c>
      <c r="BG20" s="435"/>
      <c r="BH20" s="435"/>
      <c r="BI20" s="436"/>
    </row>
    <row r="21" spans="2:61" ht="14.25" customHeight="1" x14ac:dyDescent="0.15">
      <c r="B21" s="255" t="s">
        <v>22</v>
      </c>
      <c r="C21" s="255"/>
      <c r="D21" s="255"/>
      <c r="E21" s="256"/>
      <c r="F21" s="150">
        <f>'入力方法 集計表'!$AK$4</f>
        <v>3</v>
      </c>
      <c r="G21" s="223">
        <f>'入力方法 集計表'!$H$28</f>
        <v>400000</v>
      </c>
      <c r="H21" s="224"/>
      <c r="I21" s="224"/>
      <c r="J21" s="225"/>
      <c r="K21" s="151">
        <f>'入力方法 集計表'!$AL$4</f>
        <v>0</v>
      </c>
      <c r="L21" s="219">
        <f>'入力方法 集計表'!$H$29</f>
        <v>0</v>
      </c>
      <c r="M21" s="219"/>
      <c r="N21" s="219"/>
      <c r="O21" s="219"/>
      <c r="P21" s="219"/>
      <c r="Q21" s="219"/>
      <c r="R21" s="220">
        <f>'入力方法 集計表'!$AM$4</f>
        <v>0</v>
      </c>
      <c r="S21" s="220"/>
      <c r="T21" s="220"/>
      <c r="U21" s="219">
        <f>'入力方法 集計表'!$H$30</f>
        <v>0</v>
      </c>
      <c r="V21" s="219"/>
      <c r="W21" s="219"/>
      <c r="X21" s="219"/>
      <c r="Y21" s="219"/>
      <c r="Z21" s="220">
        <f t="shared" ref="Z21:Z34" si="0">F21+K21+R21</f>
        <v>3</v>
      </c>
      <c r="AA21" s="220"/>
      <c r="AB21" s="219">
        <f t="shared" ref="AB21:AB34" si="1">G21+L21+U21</f>
        <v>400000</v>
      </c>
      <c r="AC21" s="219"/>
      <c r="AD21" s="219"/>
      <c r="AE21" s="219"/>
      <c r="AF21" s="219"/>
      <c r="AG21" s="219"/>
      <c r="AH21" s="250"/>
      <c r="AI21" s="107"/>
      <c r="AJ21" s="354">
        <f t="shared" ref="AJ21:AJ34" si="2">F21</f>
        <v>3</v>
      </c>
      <c r="AK21" s="355"/>
      <c r="AL21" s="356">
        <f t="shared" ref="AL21:AL34" si="3">G21</f>
        <v>400000</v>
      </c>
      <c r="AM21" s="356"/>
      <c r="AN21" s="356"/>
      <c r="AO21" s="106">
        <f t="shared" ref="AO21:AO34" si="4">K21</f>
        <v>0</v>
      </c>
      <c r="AP21" s="356">
        <f t="shared" ref="AP21:AP34" si="5">L21</f>
        <v>0</v>
      </c>
      <c r="AQ21" s="356"/>
      <c r="AR21" s="356"/>
      <c r="AS21" s="356"/>
      <c r="AT21" s="356"/>
      <c r="AU21" s="356"/>
      <c r="AV21" s="355">
        <f t="shared" ref="AV21:AV34" si="6">AJ21+AO21</f>
        <v>3</v>
      </c>
      <c r="AW21" s="355"/>
      <c r="AX21" s="356">
        <f t="shared" ref="AX21:AX34" si="7">AL21+AP21</f>
        <v>400000</v>
      </c>
      <c r="AY21" s="356"/>
      <c r="AZ21" s="356"/>
      <c r="BA21" s="356"/>
      <c r="BB21" s="356"/>
      <c r="BC21" s="356"/>
      <c r="BD21" s="356"/>
      <c r="BE21" s="356"/>
      <c r="BF21" s="437"/>
      <c r="BG21" s="438"/>
      <c r="BH21" s="438"/>
      <c r="BI21" s="439"/>
    </row>
    <row r="22" spans="2:61" ht="14.25" customHeight="1" x14ac:dyDescent="0.15">
      <c r="B22" s="255" t="s">
        <v>77</v>
      </c>
      <c r="C22" s="255"/>
      <c r="D22" s="255"/>
      <c r="E22" s="256"/>
      <c r="F22" s="150">
        <f>'入力方法 集計表'!$AO$4</f>
        <v>3</v>
      </c>
      <c r="G22" s="219">
        <f>'入力方法 集計表'!$L$28</f>
        <v>400000</v>
      </c>
      <c r="H22" s="219"/>
      <c r="I22" s="219"/>
      <c r="J22" s="219"/>
      <c r="K22" s="151">
        <f>'入力方法 集計表'!$AP$4</f>
        <v>0</v>
      </c>
      <c r="L22" s="219">
        <f>'入力方法 集計表'!$L$29</f>
        <v>0</v>
      </c>
      <c r="M22" s="219"/>
      <c r="N22" s="219"/>
      <c r="O22" s="219"/>
      <c r="P22" s="219"/>
      <c r="Q22" s="219"/>
      <c r="R22" s="220">
        <f>'入力方法 集計表'!$AQ$4</f>
        <v>0</v>
      </c>
      <c r="S22" s="220"/>
      <c r="T22" s="220"/>
      <c r="U22" s="219">
        <f>'入力方法 集計表'!$L$30</f>
        <v>0</v>
      </c>
      <c r="V22" s="219"/>
      <c r="W22" s="219"/>
      <c r="X22" s="219"/>
      <c r="Y22" s="219"/>
      <c r="Z22" s="220">
        <f t="shared" si="0"/>
        <v>3</v>
      </c>
      <c r="AA22" s="220"/>
      <c r="AB22" s="219">
        <f t="shared" si="1"/>
        <v>400000</v>
      </c>
      <c r="AC22" s="219"/>
      <c r="AD22" s="219"/>
      <c r="AE22" s="219"/>
      <c r="AF22" s="219"/>
      <c r="AG22" s="219"/>
      <c r="AH22" s="250"/>
      <c r="AI22" s="107"/>
      <c r="AJ22" s="354">
        <f t="shared" si="2"/>
        <v>3</v>
      </c>
      <c r="AK22" s="355"/>
      <c r="AL22" s="356">
        <f t="shared" si="3"/>
        <v>400000</v>
      </c>
      <c r="AM22" s="356"/>
      <c r="AN22" s="356"/>
      <c r="AO22" s="106">
        <f t="shared" si="4"/>
        <v>0</v>
      </c>
      <c r="AP22" s="356">
        <f t="shared" si="5"/>
        <v>0</v>
      </c>
      <c r="AQ22" s="356"/>
      <c r="AR22" s="356"/>
      <c r="AS22" s="356"/>
      <c r="AT22" s="356"/>
      <c r="AU22" s="356"/>
      <c r="AV22" s="355">
        <f t="shared" si="6"/>
        <v>3</v>
      </c>
      <c r="AW22" s="355"/>
      <c r="AX22" s="356">
        <f t="shared" si="7"/>
        <v>400000</v>
      </c>
      <c r="AY22" s="356"/>
      <c r="AZ22" s="356"/>
      <c r="BA22" s="356"/>
      <c r="BB22" s="356"/>
      <c r="BC22" s="356"/>
      <c r="BD22" s="356"/>
      <c r="BE22" s="356"/>
      <c r="BF22" s="437"/>
      <c r="BG22" s="438"/>
      <c r="BH22" s="438"/>
      <c r="BI22" s="439"/>
    </row>
    <row r="23" spans="2:61" ht="14.25" customHeight="1" x14ac:dyDescent="0.15">
      <c r="B23" s="255" t="s">
        <v>78</v>
      </c>
      <c r="C23" s="255"/>
      <c r="D23" s="255"/>
      <c r="E23" s="256"/>
      <c r="F23" s="150">
        <f>'入力方法 集計表'!$AS$4</f>
        <v>3</v>
      </c>
      <c r="G23" s="219">
        <f>'入力方法 集計表'!$P$28</f>
        <v>400000</v>
      </c>
      <c r="H23" s="219"/>
      <c r="I23" s="219"/>
      <c r="J23" s="219"/>
      <c r="K23" s="151">
        <f>'入力方法 集計表'!$AT$4</f>
        <v>0</v>
      </c>
      <c r="L23" s="219">
        <f>'入力方法 集計表'!$P$29</f>
        <v>0</v>
      </c>
      <c r="M23" s="219"/>
      <c r="N23" s="219"/>
      <c r="O23" s="219"/>
      <c r="P23" s="219"/>
      <c r="Q23" s="219"/>
      <c r="R23" s="220">
        <f>'入力方法 集計表'!$AU$4</f>
        <v>0</v>
      </c>
      <c r="S23" s="220"/>
      <c r="T23" s="220"/>
      <c r="U23" s="219">
        <f>'入力方法 集計表'!$P$30</f>
        <v>0</v>
      </c>
      <c r="V23" s="219"/>
      <c r="W23" s="219"/>
      <c r="X23" s="219"/>
      <c r="Y23" s="219"/>
      <c r="Z23" s="220">
        <f t="shared" si="0"/>
        <v>3</v>
      </c>
      <c r="AA23" s="220"/>
      <c r="AB23" s="219">
        <f t="shared" si="1"/>
        <v>400000</v>
      </c>
      <c r="AC23" s="219"/>
      <c r="AD23" s="219"/>
      <c r="AE23" s="219"/>
      <c r="AF23" s="219"/>
      <c r="AG23" s="219"/>
      <c r="AH23" s="250"/>
      <c r="AI23" s="107"/>
      <c r="AJ23" s="354">
        <f t="shared" si="2"/>
        <v>3</v>
      </c>
      <c r="AK23" s="355"/>
      <c r="AL23" s="356">
        <f t="shared" si="3"/>
        <v>400000</v>
      </c>
      <c r="AM23" s="356"/>
      <c r="AN23" s="356"/>
      <c r="AO23" s="106">
        <f t="shared" si="4"/>
        <v>0</v>
      </c>
      <c r="AP23" s="356">
        <f t="shared" si="5"/>
        <v>0</v>
      </c>
      <c r="AQ23" s="356"/>
      <c r="AR23" s="356"/>
      <c r="AS23" s="356"/>
      <c r="AT23" s="356"/>
      <c r="AU23" s="356"/>
      <c r="AV23" s="355">
        <f t="shared" si="6"/>
        <v>3</v>
      </c>
      <c r="AW23" s="355"/>
      <c r="AX23" s="356">
        <f t="shared" si="7"/>
        <v>400000</v>
      </c>
      <c r="AY23" s="356"/>
      <c r="AZ23" s="356"/>
      <c r="BA23" s="356"/>
      <c r="BB23" s="356"/>
      <c r="BC23" s="356"/>
      <c r="BD23" s="356"/>
      <c r="BE23" s="356"/>
      <c r="BF23" s="437"/>
      <c r="BG23" s="438"/>
      <c r="BH23" s="438"/>
      <c r="BI23" s="439"/>
    </row>
    <row r="24" spans="2:61" ht="14.25" customHeight="1" x14ac:dyDescent="0.15">
      <c r="B24" s="255" t="s">
        <v>25</v>
      </c>
      <c r="C24" s="255"/>
      <c r="D24" s="255"/>
      <c r="E24" s="256"/>
      <c r="F24" s="150">
        <f>'入力方法 集計表'!$AW$4</f>
        <v>3</v>
      </c>
      <c r="G24" s="219">
        <f>'入力方法 集計表'!$T$28</f>
        <v>400000</v>
      </c>
      <c r="H24" s="219"/>
      <c r="I24" s="219"/>
      <c r="J24" s="219"/>
      <c r="K24" s="151">
        <f>'入力方法 集計表'!$AX$4</f>
        <v>0</v>
      </c>
      <c r="L24" s="219">
        <f>'入力方法 集計表'!$T$29</f>
        <v>0</v>
      </c>
      <c r="M24" s="219"/>
      <c r="N24" s="219"/>
      <c r="O24" s="219"/>
      <c r="P24" s="219"/>
      <c r="Q24" s="219"/>
      <c r="R24" s="220">
        <f>'入力方法 集計表'!$AY$4</f>
        <v>0</v>
      </c>
      <c r="S24" s="220"/>
      <c r="T24" s="220"/>
      <c r="U24" s="219">
        <f>'入力方法 集計表'!$T$30</f>
        <v>0</v>
      </c>
      <c r="V24" s="219"/>
      <c r="W24" s="219"/>
      <c r="X24" s="219"/>
      <c r="Y24" s="219"/>
      <c r="Z24" s="220">
        <f t="shared" si="0"/>
        <v>3</v>
      </c>
      <c r="AA24" s="220"/>
      <c r="AB24" s="219">
        <f t="shared" si="1"/>
        <v>400000</v>
      </c>
      <c r="AC24" s="219"/>
      <c r="AD24" s="219"/>
      <c r="AE24" s="219"/>
      <c r="AF24" s="219"/>
      <c r="AG24" s="219"/>
      <c r="AH24" s="250"/>
      <c r="AI24" s="107"/>
      <c r="AJ24" s="354">
        <f t="shared" si="2"/>
        <v>3</v>
      </c>
      <c r="AK24" s="355"/>
      <c r="AL24" s="356">
        <f t="shared" si="3"/>
        <v>400000</v>
      </c>
      <c r="AM24" s="356"/>
      <c r="AN24" s="356"/>
      <c r="AO24" s="106">
        <f t="shared" si="4"/>
        <v>0</v>
      </c>
      <c r="AP24" s="356">
        <f t="shared" si="5"/>
        <v>0</v>
      </c>
      <c r="AQ24" s="356"/>
      <c r="AR24" s="356"/>
      <c r="AS24" s="356"/>
      <c r="AT24" s="356"/>
      <c r="AU24" s="356"/>
      <c r="AV24" s="355">
        <f t="shared" si="6"/>
        <v>3</v>
      </c>
      <c r="AW24" s="355"/>
      <c r="AX24" s="356">
        <f t="shared" si="7"/>
        <v>400000</v>
      </c>
      <c r="AY24" s="356"/>
      <c r="AZ24" s="356"/>
      <c r="BA24" s="356"/>
      <c r="BB24" s="356"/>
      <c r="BC24" s="356"/>
      <c r="BD24" s="356"/>
      <c r="BE24" s="356"/>
      <c r="BF24" s="437"/>
      <c r="BG24" s="438"/>
      <c r="BH24" s="438"/>
      <c r="BI24" s="439"/>
    </row>
    <row r="25" spans="2:61" ht="14.25" customHeight="1" x14ac:dyDescent="0.15">
      <c r="B25" s="255" t="s">
        <v>26</v>
      </c>
      <c r="C25" s="255"/>
      <c r="D25" s="255"/>
      <c r="E25" s="256"/>
      <c r="F25" s="150">
        <f>'入力方法 集計表'!$BA$4</f>
        <v>3</v>
      </c>
      <c r="G25" s="219">
        <f>'入力方法 集計表'!$U$28</f>
        <v>400000</v>
      </c>
      <c r="H25" s="219"/>
      <c r="I25" s="219"/>
      <c r="J25" s="219"/>
      <c r="K25" s="151">
        <f>'入力方法 集計表'!$BB$4</f>
        <v>0</v>
      </c>
      <c r="L25" s="219">
        <f>'入力方法 集計表'!U$29</f>
        <v>0</v>
      </c>
      <c r="M25" s="219"/>
      <c r="N25" s="219"/>
      <c r="O25" s="219"/>
      <c r="P25" s="219"/>
      <c r="Q25" s="219"/>
      <c r="R25" s="220">
        <f>'入力方法 集計表'!$BC$4</f>
        <v>0</v>
      </c>
      <c r="S25" s="220"/>
      <c r="T25" s="220"/>
      <c r="U25" s="219">
        <f>'入力方法 集計表'!$U$30</f>
        <v>0</v>
      </c>
      <c r="V25" s="219"/>
      <c r="W25" s="219"/>
      <c r="X25" s="219"/>
      <c r="Y25" s="219"/>
      <c r="Z25" s="220">
        <f t="shared" si="0"/>
        <v>3</v>
      </c>
      <c r="AA25" s="220"/>
      <c r="AB25" s="219">
        <f t="shared" si="1"/>
        <v>400000</v>
      </c>
      <c r="AC25" s="219"/>
      <c r="AD25" s="219"/>
      <c r="AE25" s="219"/>
      <c r="AF25" s="219"/>
      <c r="AG25" s="219"/>
      <c r="AH25" s="250"/>
      <c r="AI25" s="107"/>
      <c r="AJ25" s="354">
        <f t="shared" si="2"/>
        <v>3</v>
      </c>
      <c r="AK25" s="355"/>
      <c r="AL25" s="356">
        <f t="shared" si="3"/>
        <v>400000</v>
      </c>
      <c r="AM25" s="356"/>
      <c r="AN25" s="356"/>
      <c r="AO25" s="106">
        <f t="shared" si="4"/>
        <v>0</v>
      </c>
      <c r="AP25" s="356">
        <f t="shared" si="5"/>
        <v>0</v>
      </c>
      <c r="AQ25" s="356"/>
      <c r="AR25" s="356"/>
      <c r="AS25" s="356"/>
      <c r="AT25" s="356"/>
      <c r="AU25" s="356"/>
      <c r="AV25" s="355">
        <f t="shared" si="6"/>
        <v>3</v>
      </c>
      <c r="AW25" s="355"/>
      <c r="AX25" s="356">
        <f t="shared" si="7"/>
        <v>400000</v>
      </c>
      <c r="AY25" s="356"/>
      <c r="AZ25" s="356"/>
      <c r="BA25" s="356"/>
      <c r="BB25" s="356"/>
      <c r="BC25" s="356"/>
      <c r="BD25" s="356"/>
      <c r="BE25" s="356"/>
      <c r="BF25" s="437"/>
      <c r="BG25" s="438"/>
      <c r="BH25" s="438"/>
      <c r="BI25" s="439"/>
    </row>
    <row r="26" spans="2:61" ht="14.25" customHeight="1" x14ac:dyDescent="0.15">
      <c r="B26" s="255" t="s">
        <v>27</v>
      </c>
      <c r="C26" s="255"/>
      <c r="D26" s="255"/>
      <c r="E26" s="256"/>
      <c r="F26" s="150">
        <f>'入力方法 集計表'!$BE$4</f>
        <v>3</v>
      </c>
      <c r="G26" s="219">
        <f>'入力方法 集計表'!$V$28</f>
        <v>400000</v>
      </c>
      <c r="H26" s="219"/>
      <c r="I26" s="219"/>
      <c r="J26" s="219"/>
      <c r="K26" s="151">
        <f>'入力方法 集計表'!$BF$4</f>
        <v>0</v>
      </c>
      <c r="L26" s="219">
        <f>'入力方法 集計表'!V$29</f>
        <v>0</v>
      </c>
      <c r="M26" s="219"/>
      <c r="N26" s="219"/>
      <c r="O26" s="219"/>
      <c r="P26" s="219"/>
      <c r="Q26" s="219"/>
      <c r="R26" s="220">
        <f>'入力方法 集計表'!$BG$4</f>
        <v>0</v>
      </c>
      <c r="S26" s="220"/>
      <c r="T26" s="220"/>
      <c r="U26" s="219">
        <f>'入力方法 集計表'!$V$30</f>
        <v>0</v>
      </c>
      <c r="V26" s="219"/>
      <c r="W26" s="219"/>
      <c r="X26" s="219"/>
      <c r="Y26" s="219"/>
      <c r="Z26" s="220">
        <f t="shared" si="0"/>
        <v>3</v>
      </c>
      <c r="AA26" s="220"/>
      <c r="AB26" s="219">
        <f t="shared" si="1"/>
        <v>400000</v>
      </c>
      <c r="AC26" s="219"/>
      <c r="AD26" s="219"/>
      <c r="AE26" s="219"/>
      <c r="AF26" s="219"/>
      <c r="AG26" s="219"/>
      <c r="AH26" s="250"/>
      <c r="AI26" s="107"/>
      <c r="AJ26" s="354">
        <f t="shared" si="2"/>
        <v>3</v>
      </c>
      <c r="AK26" s="355"/>
      <c r="AL26" s="356">
        <f t="shared" si="3"/>
        <v>400000</v>
      </c>
      <c r="AM26" s="356"/>
      <c r="AN26" s="356"/>
      <c r="AO26" s="106">
        <f t="shared" si="4"/>
        <v>0</v>
      </c>
      <c r="AP26" s="356">
        <f t="shared" si="5"/>
        <v>0</v>
      </c>
      <c r="AQ26" s="356"/>
      <c r="AR26" s="356"/>
      <c r="AS26" s="356"/>
      <c r="AT26" s="356"/>
      <c r="AU26" s="356"/>
      <c r="AV26" s="355">
        <f t="shared" si="6"/>
        <v>3</v>
      </c>
      <c r="AW26" s="355"/>
      <c r="AX26" s="356">
        <f t="shared" si="7"/>
        <v>400000</v>
      </c>
      <c r="AY26" s="356"/>
      <c r="AZ26" s="356"/>
      <c r="BA26" s="356"/>
      <c r="BB26" s="356"/>
      <c r="BC26" s="356"/>
      <c r="BD26" s="356"/>
      <c r="BE26" s="356"/>
      <c r="BF26" s="437"/>
      <c r="BG26" s="438"/>
      <c r="BH26" s="438"/>
      <c r="BI26" s="439"/>
    </row>
    <row r="27" spans="2:61" ht="14.25" customHeight="1" x14ac:dyDescent="0.15">
      <c r="B27" s="255" t="s">
        <v>28</v>
      </c>
      <c r="C27" s="255"/>
      <c r="D27" s="255"/>
      <c r="E27" s="256"/>
      <c r="F27" s="150">
        <f>'入力方法 集計表'!$BI$4</f>
        <v>3</v>
      </c>
      <c r="G27" s="219">
        <f>'入力方法 集計表'!$W$28</f>
        <v>400000</v>
      </c>
      <c r="H27" s="219"/>
      <c r="I27" s="219"/>
      <c r="J27" s="219"/>
      <c r="K27" s="151">
        <f>'入力方法 集計表'!$BJ$4</f>
        <v>0</v>
      </c>
      <c r="L27" s="219">
        <f>'入力方法 集計表'!W$29</f>
        <v>0</v>
      </c>
      <c r="M27" s="219"/>
      <c r="N27" s="219"/>
      <c r="O27" s="219"/>
      <c r="P27" s="219"/>
      <c r="Q27" s="219"/>
      <c r="R27" s="220">
        <f>'入力方法 集計表'!$BK$4</f>
        <v>0</v>
      </c>
      <c r="S27" s="220"/>
      <c r="T27" s="220"/>
      <c r="U27" s="219">
        <f>'入力方法 集計表'!$W$30</f>
        <v>0</v>
      </c>
      <c r="V27" s="219"/>
      <c r="W27" s="219"/>
      <c r="X27" s="219"/>
      <c r="Y27" s="219"/>
      <c r="Z27" s="220">
        <f t="shared" si="0"/>
        <v>3</v>
      </c>
      <c r="AA27" s="220"/>
      <c r="AB27" s="219">
        <f t="shared" si="1"/>
        <v>400000</v>
      </c>
      <c r="AC27" s="219"/>
      <c r="AD27" s="219"/>
      <c r="AE27" s="219"/>
      <c r="AF27" s="219"/>
      <c r="AG27" s="219"/>
      <c r="AH27" s="250"/>
      <c r="AI27" s="107"/>
      <c r="AJ27" s="354">
        <f t="shared" si="2"/>
        <v>3</v>
      </c>
      <c r="AK27" s="355"/>
      <c r="AL27" s="356">
        <f t="shared" si="3"/>
        <v>400000</v>
      </c>
      <c r="AM27" s="356"/>
      <c r="AN27" s="356"/>
      <c r="AO27" s="106">
        <f t="shared" si="4"/>
        <v>0</v>
      </c>
      <c r="AP27" s="356">
        <f t="shared" si="5"/>
        <v>0</v>
      </c>
      <c r="AQ27" s="356"/>
      <c r="AR27" s="356"/>
      <c r="AS27" s="356"/>
      <c r="AT27" s="356"/>
      <c r="AU27" s="356"/>
      <c r="AV27" s="355">
        <f t="shared" si="6"/>
        <v>3</v>
      </c>
      <c r="AW27" s="355"/>
      <c r="AX27" s="356">
        <f t="shared" si="7"/>
        <v>400000</v>
      </c>
      <c r="AY27" s="356"/>
      <c r="AZ27" s="356"/>
      <c r="BA27" s="356"/>
      <c r="BB27" s="356"/>
      <c r="BC27" s="356"/>
      <c r="BD27" s="356"/>
      <c r="BE27" s="356"/>
      <c r="BF27" s="437"/>
      <c r="BG27" s="438"/>
      <c r="BH27" s="438"/>
      <c r="BI27" s="439"/>
    </row>
    <row r="28" spans="2:61" ht="14.25" customHeight="1" x14ac:dyDescent="0.15">
      <c r="B28" s="255" t="s">
        <v>29</v>
      </c>
      <c r="C28" s="255"/>
      <c r="D28" s="255"/>
      <c r="E28" s="256"/>
      <c r="F28" s="150">
        <f>'入力方法 集計表'!$BM$4</f>
        <v>3</v>
      </c>
      <c r="G28" s="219">
        <f>'入力方法 集計表'!$X$28</f>
        <v>400000</v>
      </c>
      <c r="H28" s="219"/>
      <c r="I28" s="219"/>
      <c r="J28" s="219"/>
      <c r="K28" s="151">
        <f>'入力方法 集計表'!$BN$4</f>
        <v>0</v>
      </c>
      <c r="L28" s="219">
        <f>'入力方法 集計表'!X$29</f>
        <v>0</v>
      </c>
      <c r="M28" s="219"/>
      <c r="N28" s="219"/>
      <c r="O28" s="219"/>
      <c r="P28" s="219"/>
      <c r="Q28" s="219"/>
      <c r="R28" s="220">
        <f>'入力方法 集計表'!$BO$4</f>
        <v>0</v>
      </c>
      <c r="S28" s="220"/>
      <c r="T28" s="220"/>
      <c r="U28" s="219">
        <f>'入力方法 集計表'!$X$30</f>
        <v>0</v>
      </c>
      <c r="V28" s="219"/>
      <c r="W28" s="219"/>
      <c r="X28" s="219"/>
      <c r="Y28" s="219"/>
      <c r="Z28" s="220">
        <f t="shared" si="0"/>
        <v>3</v>
      </c>
      <c r="AA28" s="220"/>
      <c r="AB28" s="219">
        <f t="shared" si="1"/>
        <v>400000</v>
      </c>
      <c r="AC28" s="219"/>
      <c r="AD28" s="219"/>
      <c r="AE28" s="219"/>
      <c r="AF28" s="219"/>
      <c r="AG28" s="219"/>
      <c r="AH28" s="250"/>
      <c r="AI28" s="107"/>
      <c r="AJ28" s="354">
        <f t="shared" si="2"/>
        <v>3</v>
      </c>
      <c r="AK28" s="355"/>
      <c r="AL28" s="356">
        <f t="shared" si="3"/>
        <v>400000</v>
      </c>
      <c r="AM28" s="356"/>
      <c r="AN28" s="356"/>
      <c r="AO28" s="106">
        <f t="shared" si="4"/>
        <v>0</v>
      </c>
      <c r="AP28" s="356">
        <f t="shared" si="5"/>
        <v>0</v>
      </c>
      <c r="AQ28" s="356"/>
      <c r="AR28" s="356"/>
      <c r="AS28" s="356"/>
      <c r="AT28" s="356"/>
      <c r="AU28" s="356"/>
      <c r="AV28" s="355">
        <f t="shared" si="6"/>
        <v>3</v>
      </c>
      <c r="AW28" s="355"/>
      <c r="AX28" s="356">
        <f t="shared" si="7"/>
        <v>400000</v>
      </c>
      <c r="AY28" s="356"/>
      <c r="AZ28" s="356"/>
      <c r="BA28" s="356"/>
      <c r="BB28" s="356"/>
      <c r="BC28" s="356"/>
      <c r="BD28" s="356"/>
      <c r="BE28" s="356"/>
      <c r="BF28" s="437"/>
      <c r="BG28" s="438"/>
      <c r="BH28" s="438"/>
      <c r="BI28" s="439"/>
    </row>
    <row r="29" spans="2:61" ht="14.25" customHeight="1" x14ac:dyDescent="0.15">
      <c r="B29" s="255" t="s">
        <v>30</v>
      </c>
      <c r="C29" s="255"/>
      <c r="D29" s="255"/>
      <c r="E29" s="256"/>
      <c r="F29" s="150">
        <f>'入力方法 集計表'!$BQ$4</f>
        <v>3</v>
      </c>
      <c r="G29" s="219">
        <f>'入力方法 集計表'!$Y$28</f>
        <v>400000</v>
      </c>
      <c r="H29" s="219"/>
      <c r="I29" s="219"/>
      <c r="J29" s="219"/>
      <c r="K29" s="151">
        <f>'入力方法 集計表'!$BR$4</f>
        <v>0</v>
      </c>
      <c r="L29" s="219">
        <f>'入力方法 集計表'!Y$29</f>
        <v>0</v>
      </c>
      <c r="M29" s="219"/>
      <c r="N29" s="219"/>
      <c r="O29" s="219"/>
      <c r="P29" s="219"/>
      <c r="Q29" s="219"/>
      <c r="R29" s="220">
        <f>'入力方法 集計表'!$BS$4</f>
        <v>0</v>
      </c>
      <c r="S29" s="220"/>
      <c r="T29" s="220"/>
      <c r="U29" s="219">
        <f>'入力方法 集計表'!$Y$30</f>
        <v>0</v>
      </c>
      <c r="V29" s="219"/>
      <c r="W29" s="219"/>
      <c r="X29" s="219"/>
      <c r="Y29" s="219"/>
      <c r="Z29" s="220">
        <f t="shared" si="0"/>
        <v>3</v>
      </c>
      <c r="AA29" s="220"/>
      <c r="AB29" s="219">
        <f t="shared" si="1"/>
        <v>400000</v>
      </c>
      <c r="AC29" s="219"/>
      <c r="AD29" s="219"/>
      <c r="AE29" s="219"/>
      <c r="AF29" s="219"/>
      <c r="AG29" s="219"/>
      <c r="AH29" s="250"/>
      <c r="AI29" s="107"/>
      <c r="AJ29" s="354">
        <f t="shared" si="2"/>
        <v>3</v>
      </c>
      <c r="AK29" s="355"/>
      <c r="AL29" s="356">
        <f t="shared" si="3"/>
        <v>400000</v>
      </c>
      <c r="AM29" s="356"/>
      <c r="AN29" s="356"/>
      <c r="AO29" s="106">
        <f t="shared" si="4"/>
        <v>0</v>
      </c>
      <c r="AP29" s="356">
        <f t="shared" si="5"/>
        <v>0</v>
      </c>
      <c r="AQ29" s="356"/>
      <c r="AR29" s="356"/>
      <c r="AS29" s="356"/>
      <c r="AT29" s="356"/>
      <c r="AU29" s="356"/>
      <c r="AV29" s="355">
        <f t="shared" si="6"/>
        <v>3</v>
      </c>
      <c r="AW29" s="355"/>
      <c r="AX29" s="356">
        <f t="shared" si="7"/>
        <v>400000</v>
      </c>
      <c r="AY29" s="356"/>
      <c r="AZ29" s="356"/>
      <c r="BA29" s="356"/>
      <c r="BB29" s="356"/>
      <c r="BC29" s="356"/>
      <c r="BD29" s="356"/>
      <c r="BE29" s="356"/>
      <c r="BF29" s="437"/>
      <c r="BG29" s="438"/>
      <c r="BH29" s="438"/>
      <c r="BI29" s="439"/>
    </row>
    <row r="30" spans="2:61" ht="14.25" customHeight="1" x14ac:dyDescent="0.15">
      <c r="B30" s="255" t="s">
        <v>31</v>
      </c>
      <c r="C30" s="255"/>
      <c r="D30" s="255"/>
      <c r="E30" s="256"/>
      <c r="F30" s="150">
        <f>'入力方法 集計表'!$BU$4</f>
        <v>3</v>
      </c>
      <c r="G30" s="219">
        <f>'入力方法 集計表'!$Z$28</f>
        <v>400000</v>
      </c>
      <c r="H30" s="219"/>
      <c r="I30" s="219"/>
      <c r="J30" s="219"/>
      <c r="K30" s="151">
        <f>'入力方法 集計表'!$BV$4</f>
        <v>0</v>
      </c>
      <c r="L30" s="219">
        <f>'入力方法 集計表'!Z$29</f>
        <v>0</v>
      </c>
      <c r="M30" s="219"/>
      <c r="N30" s="219"/>
      <c r="O30" s="219"/>
      <c r="P30" s="219"/>
      <c r="Q30" s="219"/>
      <c r="R30" s="220">
        <f>'入力方法 集計表'!$BW$4</f>
        <v>0</v>
      </c>
      <c r="S30" s="220"/>
      <c r="T30" s="220"/>
      <c r="U30" s="219">
        <f>'入力方法 集計表'!$Z$30</f>
        <v>0</v>
      </c>
      <c r="V30" s="219"/>
      <c r="W30" s="219"/>
      <c r="X30" s="219"/>
      <c r="Y30" s="219"/>
      <c r="Z30" s="220">
        <f t="shared" si="0"/>
        <v>3</v>
      </c>
      <c r="AA30" s="220"/>
      <c r="AB30" s="219">
        <f t="shared" si="1"/>
        <v>400000</v>
      </c>
      <c r="AC30" s="219"/>
      <c r="AD30" s="219"/>
      <c r="AE30" s="219"/>
      <c r="AF30" s="219"/>
      <c r="AG30" s="219"/>
      <c r="AH30" s="250"/>
      <c r="AI30" s="107"/>
      <c r="AJ30" s="354">
        <f t="shared" si="2"/>
        <v>3</v>
      </c>
      <c r="AK30" s="355"/>
      <c r="AL30" s="356">
        <f t="shared" si="3"/>
        <v>400000</v>
      </c>
      <c r="AM30" s="356"/>
      <c r="AN30" s="356"/>
      <c r="AO30" s="106">
        <f t="shared" si="4"/>
        <v>0</v>
      </c>
      <c r="AP30" s="356">
        <f t="shared" si="5"/>
        <v>0</v>
      </c>
      <c r="AQ30" s="356"/>
      <c r="AR30" s="356"/>
      <c r="AS30" s="356"/>
      <c r="AT30" s="356"/>
      <c r="AU30" s="356"/>
      <c r="AV30" s="355">
        <f t="shared" si="6"/>
        <v>3</v>
      </c>
      <c r="AW30" s="355"/>
      <c r="AX30" s="356">
        <f t="shared" si="7"/>
        <v>400000</v>
      </c>
      <c r="AY30" s="356"/>
      <c r="AZ30" s="356"/>
      <c r="BA30" s="356"/>
      <c r="BB30" s="356"/>
      <c r="BC30" s="356"/>
      <c r="BD30" s="356"/>
      <c r="BE30" s="356"/>
      <c r="BF30" s="437"/>
      <c r="BG30" s="438"/>
      <c r="BH30" s="438"/>
      <c r="BI30" s="439"/>
    </row>
    <row r="31" spans="2:61" ht="14.25" customHeight="1" x14ac:dyDescent="0.15">
      <c r="B31" s="255" t="s">
        <v>32</v>
      </c>
      <c r="C31" s="255"/>
      <c r="D31" s="255"/>
      <c r="E31" s="256"/>
      <c r="F31" s="150">
        <f>'入力方法 集計表'!$BY$4</f>
        <v>2</v>
      </c>
      <c r="G31" s="219">
        <f>'入力方法 集計表'!$AA$28</f>
        <v>350000</v>
      </c>
      <c r="H31" s="219"/>
      <c r="I31" s="219"/>
      <c r="J31" s="219"/>
      <c r="K31" s="151">
        <f>'入力方法 集計表'!$BZ$4</f>
        <v>0</v>
      </c>
      <c r="L31" s="219">
        <f>'入力方法 集計表'!$AA$29</f>
        <v>0</v>
      </c>
      <c r="M31" s="219"/>
      <c r="N31" s="219"/>
      <c r="O31" s="219"/>
      <c r="P31" s="219"/>
      <c r="Q31" s="219"/>
      <c r="R31" s="220">
        <f>'入力方法 集計表'!$CA$4</f>
        <v>0</v>
      </c>
      <c r="S31" s="220"/>
      <c r="T31" s="220"/>
      <c r="U31" s="219">
        <f>'入力方法 集計表'!$AA$30</f>
        <v>0</v>
      </c>
      <c r="V31" s="219"/>
      <c r="W31" s="219"/>
      <c r="X31" s="219"/>
      <c r="Y31" s="219"/>
      <c r="Z31" s="220">
        <f t="shared" si="0"/>
        <v>2</v>
      </c>
      <c r="AA31" s="220"/>
      <c r="AB31" s="219">
        <f t="shared" si="1"/>
        <v>350000</v>
      </c>
      <c r="AC31" s="219"/>
      <c r="AD31" s="219"/>
      <c r="AE31" s="219"/>
      <c r="AF31" s="219"/>
      <c r="AG31" s="219"/>
      <c r="AH31" s="250"/>
      <c r="AI31" s="107"/>
      <c r="AJ31" s="354">
        <f t="shared" si="2"/>
        <v>2</v>
      </c>
      <c r="AK31" s="355"/>
      <c r="AL31" s="356">
        <f t="shared" si="3"/>
        <v>350000</v>
      </c>
      <c r="AM31" s="356"/>
      <c r="AN31" s="356"/>
      <c r="AO31" s="106">
        <f t="shared" si="4"/>
        <v>0</v>
      </c>
      <c r="AP31" s="356">
        <f t="shared" si="5"/>
        <v>0</v>
      </c>
      <c r="AQ31" s="356"/>
      <c r="AR31" s="356"/>
      <c r="AS31" s="356"/>
      <c r="AT31" s="356"/>
      <c r="AU31" s="356"/>
      <c r="AV31" s="355">
        <f t="shared" si="6"/>
        <v>2</v>
      </c>
      <c r="AW31" s="355"/>
      <c r="AX31" s="356">
        <f t="shared" si="7"/>
        <v>350000</v>
      </c>
      <c r="AY31" s="356"/>
      <c r="AZ31" s="356"/>
      <c r="BA31" s="356"/>
      <c r="BB31" s="356"/>
      <c r="BC31" s="356"/>
      <c r="BD31" s="356"/>
      <c r="BE31" s="356"/>
      <c r="BF31" s="437"/>
      <c r="BG31" s="438"/>
      <c r="BH31" s="438"/>
      <c r="BI31" s="439"/>
    </row>
    <row r="32" spans="2:61" ht="14.25" customHeight="1" x14ac:dyDescent="0.15">
      <c r="B32" s="255" t="s">
        <v>33</v>
      </c>
      <c r="C32" s="255"/>
      <c r="D32" s="284"/>
      <c r="E32" s="256"/>
      <c r="F32" s="150">
        <f>'入力方法 集計表'!$BY$4</f>
        <v>2</v>
      </c>
      <c r="G32" s="219">
        <f>'入力方法 集計表'!$AB$28</f>
        <v>350000</v>
      </c>
      <c r="H32" s="219"/>
      <c r="I32" s="219"/>
      <c r="J32" s="219"/>
      <c r="K32" s="151">
        <f>'入力方法 集計表'!$CD$4</f>
        <v>0</v>
      </c>
      <c r="L32" s="219">
        <f>'入力方法 集計表'!$AB$29</f>
        <v>0</v>
      </c>
      <c r="M32" s="219"/>
      <c r="N32" s="219"/>
      <c r="O32" s="219"/>
      <c r="P32" s="219"/>
      <c r="Q32" s="219"/>
      <c r="R32" s="220">
        <f>'入力方法 集計表'!$CE$4</f>
        <v>0</v>
      </c>
      <c r="S32" s="220"/>
      <c r="T32" s="220"/>
      <c r="U32" s="219">
        <f>'入力方法 集計表'!$AB$30</f>
        <v>0</v>
      </c>
      <c r="V32" s="219"/>
      <c r="W32" s="219"/>
      <c r="X32" s="219"/>
      <c r="Y32" s="219"/>
      <c r="Z32" s="220">
        <f t="shared" si="0"/>
        <v>2</v>
      </c>
      <c r="AA32" s="220"/>
      <c r="AB32" s="219">
        <f t="shared" si="1"/>
        <v>350000</v>
      </c>
      <c r="AC32" s="219"/>
      <c r="AD32" s="219"/>
      <c r="AE32" s="219"/>
      <c r="AF32" s="219"/>
      <c r="AG32" s="219"/>
      <c r="AH32" s="250"/>
      <c r="AI32" s="107"/>
      <c r="AJ32" s="354">
        <f t="shared" si="2"/>
        <v>2</v>
      </c>
      <c r="AK32" s="355"/>
      <c r="AL32" s="356">
        <f t="shared" si="3"/>
        <v>350000</v>
      </c>
      <c r="AM32" s="356"/>
      <c r="AN32" s="356"/>
      <c r="AO32" s="106">
        <f t="shared" si="4"/>
        <v>0</v>
      </c>
      <c r="AP32" s="356">
        <f t="shared" si="5"/>
        <v>0</v>
      </c>
      <c r="AQ32" s="356"/>
      <c r="AR32" s="356"/>
      <c r="AS32" s="356"/>
      <c r="AT32" s="356"/>
      <c r="AU32" s="356"/>
      <c r="AV32" s="355">
        <f t="shared" si="6"/>
        <v>2</v>
      </c>
      <c r="AW32" s="355"/>
      <c r="AX32" s="356">
        <f t="shared" si="7"/>
        <v>350000</v>
      </c>
      <c r="AY32" s="356"/>
      <c r="AZ32" s="356"/>
      <c r="BA32" s="356"/>
      <c r="BB32" s="356"/>
      <c r="BC32" s="356"/>
      <c r="BD32" s="356"/>
      <c r="BE32" s="356"/>
      <c r="BF32" s="437"/>
      <c r="BG32" s="438"/>
      <c r="BH32" s="438"/>
      <c r="BI32" s="439"/>
    </row>
    <row r="33" spans="2:61" ht="14.25" customHeight="1" x14ac:dyDescent="0.15">
      <c r="B33" s="258" t="s">
        <v>79</v>
      </c>
      <c r="C33" s="259"/>
      <c r="D33" s="108">
        <v>8</v>
      </c>
      <c r="E33" s="109" t="s">
        <v>80</v>
      </c>
      <c r="F33" s="150">
        <f>'入力方法 集計表'!$CG$4</f>
        <v>3</v>
      </c>
      <c r="G33" s="219">
        <f>'入力方法 集計表'!$AC$28</f>
        <v>400000</v>
      </c>
      <c r="H33" s="219"/>
      <c r="I33" s="219"/>
      <c r="J33" s="219"/>
      <c r="K33" s="151">
        <f>'入力方法 集計表'!$CH$4</f>
        <v>0</v>
      </c>
      <c r="L33" s="219">
        <f>'入力方法 集計表'!$AC$29</f>
        <v>0</v>
      </c>
      <c r="M33" s="219"/>
      <c r="N33" s="219"/>
      <c r="O33" s="219"/>
      <c r="P33" s="219"/>
      <c r="Q33" s="219"/>
      <c r="R33" s="220">
        <f>'入力方法 集計表'!$CI$4</f>
        <v>0</v>
      </c>
      <c r="S33" s="220"/>
      <c r="T33" s="220"/>
      <c r="U33" s="219">
        <f>'入力方法 集計表'!$AC$30</f>
        <v>0</v>
      </c>
      <c r="V33" s="219"/>
      <c r="W33" s="219"/>
      <c r="X33" s="219"/>
      <c r="Y33" s="219"/>
      <c r="Z33" s="220">
        <f t="shared" si="0"/>
        <v>3</v>
      </c>
      <c r="AA33" s="220"/>
      <c r="AB33" s="219">
        <f t="shared" si="1"/>
        <v>400000</v>
      </c>
      <c r="AC33" s="219"/>
      <c r="AD33" s="219"/>
      <c r="AE33" s="219"/>
      <c r="AF33" s="219"/>
      <c r="AG33" s="219"/>
      <c r="AH33" s="250"/>
      <c r="AI33" s="107"/>
      <c r="AJ33" s="354">
        <f t="shared" si="2"/>
        <v>3</v>
      </c>
      <c r="AK33" s="355"/>
      <c r="AL33" s="356">
        <f t="shared" si="3"/>
        <v>400000</v>
      </c>
      <c r="AM33" s="356"/>
      <c r="AN33" s="356"/>
      <c r="AO33" s="106">
        <f t="shared" si="4"/>
        <v>0</v>
      </c>
      <c r="AP33" s="356">
        <f t="shared" si="5"/>
        <v>0</v>
      </c>
      <c r="AQ33" s="356"/>
      <c r="AR33" s="356"/>
      <c r="AS33" s="356"/>
      <c r="AT33" s="356"/>
      <c r="AU33" s="356"/>
      <c r="AV33" s="355">
        <f t="shared" si="6"/>
        <v>3</v>
      </c>
      <c r="AW33" s="355"/>
      <c r="AX33" s="356">
        <f t="shared" si="7"/>
        <v>400000</v>
      </c>
      <c r="AY33" s="356"/>
      <c r="AZ33" s="356"/>
      <c r="BA33" s="356"/>
      <c r="BB33" s="356"/>
      <c r="BC33" s="356"/>
      <c r="BD33" s="356"/>
      <c r="BE33" s="356"/>
      <c r="BF33" s="437"/>
      <c r="BG33" s="438"/>
      <c r="BH33" s="438"/>
      <c r="BI33" s="439"/>
    </row>
    <row r="34" spans="2:61" ht="14.25" customHeight="1" x14ac:dyDescent="0.15">
      <c r="B34" s="258" t="s">
        <v>79</v>
      </c>
      <c r="C34" s="259"/>
      <c r="D34" s="110">
        <v>12</v>
      </c>
      <c r="E34" s="109" t="s">
        <v>80</v>
      </c>
      <c r="F34" s="150">
        <f>'入力方法 集計表'!$CK$4</f>
        <v>3</v>
      </c>
      <c r="G34" s="219">
        <f>'入力方法 集計表'!$AD$28</f>
        <v>650000</v>
      </c>
      <c r="H34" s="219"/>
      <c r="I34" s="219"/>
      <c r="J34" s="219"/>
      <c r="K34" s="151">
        <f>'入力方法 集計表'!$CL$4</f>
        <v>0</v>
      </c>
      <c r="L34" s="219">
        <f>'入力方法 集計表'!$AD$29</f>
        <v>0</v>
      </c>
      <c r="M34" s="219"/>
      <c r="N34" s="219"/>
      <c r="O34" s="219"/>
      <c r="P34" s="219"/>
      <c r="Q34" s="219"/>
      <c r="R34" s="220">
        <f>'入力方法 集計表'!$CM$4</f>
        <v>0</v>
      </c>
      <c r="S34" s="220"/>
      <c r="T34" s="220"/>
      <c r="U34" s="219">
        <f>'入力方法 集計表'!AD$30</f>
        <v>0</v>
      </c>
      <c r="V34" s="219"/>
      <c r="W34" s="219"/>
      <c r="X34" s="219"/>
      <c r="Y34" s="219"/>
      <c r="Z34" s="220">
        <f t="shared" si="0"/>
        <v>3</v>
      </c>
      <c r="AA34" s="220"/>
      <c r="AB34" s="219">
        <f t="shared" si="1"/>
        <v>650000</v>
      </c>
      <c r="AC34" s="219"/>
      <c r="AD34" s="219"/>
      <c r="AE34" s="219"/>
      <c r="AF34" s="219"/>
      <c r="AG34" s="219"/>
      <c r="AH34" s="250"/>
      <c r="AI34" s="107"/>
      <c r="AJ34" s="354">
        <f t="shared" si="2"/>
        <v>3</v>
      </c>
      <c r="AK34" s="355"/>
      <c r="AL34" s="356">
        <f t="shared" si="3"/>
        <v>650000</v>
      </c>
      <c r="AM34" s="356"/>
      <c r="AN34" s="356"/>
      <c r="AO34" s="106">
        <f t="shared" si="4"/>
        <v>0</v>
      </c>
      <c r="AP34" s="356">
        <f t="shared" si="5"/>
        <v>0</v>
      </c>
      <c r="AQ34" s="356"/>
      <c r="AR34" s="356"/>
      <c r="AS34" s="356"/>
      <c r="AT34" s="356"/>
      <c r="AU34" s="356"/>
      <c r="AV34" s="355">
        <f t="shared" si="6"/>
        <v>3</v>
      </c>
      <c r="AW34" s="355"/>
      <c r="AX34" s="356">
        <f t="shared" si="7"/>
        <v>650000</v>
      </c>
      <c r="AY34" s="356"/>
      <c r="AZ34" s="356"/>
      <c r="BA34" s="356"/>
      <c r="BB34" s="356"/>
      <c r="BC34" s="356"/>
      <c r="BD34" s="356"/>
      <c r="BE34" s="356"/>
      <c r="BF34" s="437"/>
      <c r="BG34" s="438"/>
      <c r="BH34" s="438"/>
      <c r="BI34" s="439"/>
    </row>
    <row r="35" spans="2:61" ht="14.25" customHeight="1" x14ac:dyDescent="0.15">
      <c r="B35" s="258" t="s">
        <v>79</v>
      </c>
      <c r="C35" s="259"/>
      <c r="D35" s="111"/>
      <c r="E35" s="109" t="s">
        <v>80</v>
      </c>
      <c r="F35" s="150"/>
      <c r="G35" s="219"/>
      <c r="H35" s="219"/>
      <c r="I35" s="219"/>
      <c r="J35" s="219"/>
      <c r="K35" s="151"/>
      <c r="L35" s="219"/>
      <c r="M35" s="219"/>
      <c r="N35" s="219"/>
      <c r="O35" s="219"/>
      <c r="P35" s="219"/>
      <c r="Q35" s="219"/>
      <c r="R35" s="220"/>
      <c r="S35" s="220"/>
      <c r="T35" s="220"/>
      <c r="U35" s="219"/>
      <c r="V35" s="219"/>
      <c r="W35" s="219"/>
      <c r="X35" s="219"/>
      <c r="Y35" s="219"/>
      <c r="Z35" s="220"/>
      <c r="AA35" s="220"/>
      <c r="AB35" s="219"/>
      <c r="AC35" s="219"/>
      <c r="AD35" s="219"/>
      <c r="AE35" s="219"/>
      <c r="AF35" s="219"/>
      <c r="AG35" s="219"/>
      <c r="AH35" s="250"/>
      <c r="AI35" s="107"/>
      <c r="AJ35" s="354"/>
      <c r="AK35" s="355"/>
      <c r="AL35" s="356"/>
      <c r="AM35" s="356"/>
      <c r="AN35" s="356"/>
      <c r="AO35" s="106"/>
      <c r="AP35" s="356"/>
      <c r="AQ35" s="356"/>
      <c r="AR35" s="356"/>
      <c r="AS35" s="356"/>
      <c r="AT35" s="356"/>
      <c r="AU35" s="356"/>
      <c r="AV35" s="355"/>
      <c r="AW35" s="355"/>
      <c r="AX35" s="356"/>
      <c r="AY35" s="356"/>
      <c r="AZ35" s="356"/>
      <c r="BA35" s="356"/>
      <c r="BB35" s="356"/>
      <c r="BC35" s="356"/>
      <c r="BD35" s="356"/>
      <c r="BE35" s="356"/>
      <c r="BF35" s="437"/>
      <c r="BG35" s="438"/>
      <c r="BH35" s="438"/>
      <c r="BI35" s="439"/>
    </row>
    <row r="36" spans="2:61" ht="20.25" customHeight="1" x14ac:dyDescent="0.15">
      <c r="B36" s="247" t="s">
        <v>81</v>
      </c>
      <c r="C36" s="247"/>
      <c r="D36" s="257"/>
      <c r="E36" s="248"/>
      <c r="F36" s="251"/>
      <c r="G36" s="285">
        <f>SUM(G21:J35)</f>
        <v>5750000</v>
      </c>
      <c r="H36" s="286"/>
      <c r="I36" s="286"/>
      <c r="J36" s="287"/>
      <c r="K36" s="253"/>
      <c r="L36" s="285">
        <f>SUM(L21:Q35)</f>
        <v>0</v>
      </c>
      <c r="M36" s="286"/>
      <c r="N36" s="286"/>
      <c r="O36" s="286"/>
      <c r="P36" s="286"/>
      <c r="Q36" s="287"/>
      <c r="R36" s="253"/>
      <c r="S36" s="253"/>
      <c r="T36" s="253"/>
      <c r="U36" s="342">
        <f>SUM(U21:Y35)</f>
        <v>0</v>
      </c>
      <c r="V36" s="342"/>
      <c r="W36" s="342"/>
      <c r="X36" s="342"/>
      <c r="Y36" s="342"/>
      <c r="Z36" s="344" t="s">
        <v>82</v>
      </c>
      <c r="AA36" s="345"/>
      <c r="AB36" s="348">
        <f>SUM(AB21:AH35)</f>
        <v>5750000</v>
      </c>
      <c r="AC36" s="349"/>
      <c r="AD36" s="349"/>
      <c r="AE36" s="349"/>
      <c r="AF36" s="349"/>
      <c r="AG36" s="349"/>
      <c r="AH36" s="350"/>
      <c r="AJ36" s="357"/>
      <c r="AK36" s="358"/>
      <c r="AL36" s="358">
        <f>SUM(AL21:AN35)</f>
        <v>5750000</v>
      </c>
      <c r="AM36" s="358"/>
      <c r="AN36" s="358"/>
      <c r="AO36" s="253"/>
      <c r="AP36" s="358">
        <f>SUM(AP21:AU35)</f>
        <v>0</v>
      </c>
      <c r="AQ36" s="358"/>
      <c r="AR36" s="358"/>
      <c r="AS36" s="358"/>
      <c r="AT36" s="358"/>
      <c r="AU36" s="358"/>
      <c r="AV36" s="361" t="s">
        <v>83</v>
      </c>
      <c r="AW36" s="362"/>
      <c r="AX36" s="267">
        <f>SUM(AX21:BE35)</f>
        <v>5750000</v>
      </c>
      <c r="AY36" s="268"/>
      <c r="AZ36" s="268"/>
      <c r="BA36" s="268"/>
      <c r="BB36" s="268"/>
      <c r="BC36" s="268"/>
      <c r="BD36" s="268"/>
      <c r="BE36" s="269"/>
      <c r="BF36" s="437"/>
      <c r="BG36" s="438"/>
      <c r="BH36" s="438"/>
      <c r="BI36" s="439"/>
    </row>
    <row r="37" spans="2:61" ht="20.25" customHeight="1" x14ac:dyDescent="0.15">
      <c r="B37" s="247"/>
      <c r="C37" s="247"/>
      <c r="D37" s="247"/>
      <c r="E37" s="248"/>
      <c r="F37" s="252"/>
      <c r="G37" s="288"/>
      <c r="H37" s="289"/>
      <c r="I37" s="289"/>
      <c r="J37" s="290"/>
      <c r="K37" s="254"/>
      <c r="L37" s="288"/>
      <c r="M37" s="289"/>
      <c r="N37" s="289"/>
      <c r="O37" s="289"/>
      <c r="P37" s="289"/>
      <c r="Q37" s="290"/>
      <c r="R37" s="254"/>
      <c r="S37" s="254"/>
      <c r="T37" s="254"/>
      <c r="U37" s="343"/>
      <c r="V37" s="343"/>
      <c r="W37" s="343"/>
      <c r="X37" s="343"/>
      <c r="Y37" s="343"/>
      <c r="Z37" s="346">
        <f>ROUNDDOWN(AVERAGE(Z21:AA32),0)</f>
        <v>2</v>
      </c>
      <c r="AA37" s="347"/>
      <c r="AB37" s="351">
        <f>ROUNDDOWN(AB36/1000,0)</f>
        <v>5750</v>
      </c>
      <c r="AC37" s="352"/>
      <c r="AD37" s="352"/>
      <c r="AE37" s="352"/>
      <c r="AF37" s="352"/>
      <c r="AG37" s="352"/>
      <c r="AH37" s="353"/>
      <c r="AJ37" s="359"/>
      <c r="AK37" s="360"/>
      <c r="AL37" s="360"/>
      <c r="AM37" s="360"/>
      <c r="AN37" s="360"/>
      <c r="AO37" s="254"/>
      <c r="AP37" s="360"/>
      <c r="AQ37" s="360"/>
      <c r="AR37" s="360"/>
      <c r="AS37" s="360"/>
      <c r="AT37" s="360"/>
      <c r="AU37" s="360"/>
      <c r="AV37" s="369">
        <f>ROUNDDOWN(AVERAGE(AV21:AW32),0)</f>
        <v>2</v>
      </c>
      <c r="AW37" s="370"/>
      <c r="AX37" s="365">
        <f>ROUNDDOWN(AX36/1000,0)</f>
        <v>5750</v>
      </c>
      <c r="AY37" s="366"/>
      <c r="AZ37" s="366"/>
      <c r="BA37" s="366"/>
      <c r="BB37" s="366"/>
      <c r="BC37" s="366"/>
      <c r="BD37" s="366"/>
      <c r="BE37" s="367"/>
      <c r="BF37" s="440"/>
      <c r="BG37" s="441"/>
      <c r="BH37" s="441"/>
      <c r="BI37" s="442"/>
    </row>
    <row r="38" spans="2:61" ht="6" customHeight="1" x14ac:dyDescent="0.15"/>
    <row r="39" spans="2:61" ht="19.5" customHeight="1" x14ac:dyDescent="0.15">
      <c r="B39" s="247">
        <v>8</v>
      </c>
      <c r="C39" s="247"/>
      <c r="D39" s="247"/>
      <c r="E39" s="247"/>
      <c r="F39" s="282"/>
      <c r="G39" s="282"/>
      <c r="H39" s="282"/>
      <c r="I39" s="282"/>
      <c r="J39" s="282"/>
      <c r="K39" s="247" t="s">
        <v>84</v>
      </c>
      <c r="L39" s="247"/>
      <c r="M39" s="247"/>
      <c r="N39" s="247"/>
      <c r="O39" s="247"/>
      <c r="P39" s="247"/>
      <c r="Q39" s="247"/>
      <c r="R39" s="265" t="s">
        <v>85</v>
      </c>
      <c r="S39" s="280"/>
      <c r="T39" s="280"/>
      <c r="U39" s="280"/>
      <c r="V39" s="280"/>
      <c r="W39" s="280"/>
      <c r="X39" s="280"/>
      <c r="Y39" s="281"/>
      <c r="Z39" s="275"/>
      <c r="AA39" s="276"/>
      <c r="AB39" s="277"/>
      <c r="AC39" s="278"/>
      <c r="AD39" s="278"/>
      <c r="AE39" s="278"/>
      <c r="AF39" s="278"/>
      <c r="AG39" s="278"/>
      <c r="AH39" s="279"/>
      <c r="AI39" s="249"/>
      <c r="AJ39" s="247"/>
      <c r="AK39" s="247"/>
      <c r="AL39" s="247"/>
      <c r="AM39" s="247"/>
      <c r="AN39" s="247"/>
      <c r="AO39" s="247"/>
      <c r="AP39" s="247"/>
      <c r="AQ39" s="247"/>
      <c r="AR39" s="247"/>
      <c r="AS39" s="247"/>
      <c r="AT39" s="247"/>
      <c r="AU39" s="248"/>
      <c r="AV39" s="363"/>
      <c r="AW39" s="363"/>
      <c r="AX39" s="368"/>
      <c r="AY39" s="368"/>
      <c r="AZ39" s="368"/>
      <c r="BA39" s="368"/>
      <c r="BB39" s="368"/>
      <c r="BC39" s="368"/>
      <c r="BD39" s="368"/>
      <c r="BE39" s="368"/>
      <c r="BG39" s="364"/>
      <c r="BH39" s="364"/>
      <c r="BI39" s="364"/>
    </row>
    <row r="40" spans="2:61" ht="19.5" customHeight="1" x14ac:dyDescent="0.15">
      <c r="B40" s="247"/>
      <c r="C40" s="247"/>
      <c r="D40" s="247"/>
      <c r="E40" s="247"/>
      <c r="F40" s="282"/>
      <c r="G40" s="282"/>
      <c r="H40" s="282"/>
      <c r="I40" s="282"/>
      <c r="J40" s="282"/>
      <c r="K40" s="248" t="s">
        <v>86</v>
      </c>
      <c r="L40" s="283"/>
      <c r="M40" s="283"/>
      <c r="N40" s="283"/>
      <c r="O40" s="283"/>
      <c r="P40" s="283"/>
      <c r="Q40" s="249"/>
      <c r="R40" s="247" t="s">
        <v>87</v>
      </c>
      <c r="S40" s="247"/>
      <c r="T40" s="247"/>
      <c r="U40" s="247"/>
      <c r="V40" s="247"/>
      <c r="W40" s="247"/>
      <c r="X40" s="247"/>
      <c r="Y40" s="247"/>
      <c r="Z40" s="273"/>
      <c r="AA40" s="274"/>
      <c r="AB40" s="277"/>
      <c r="AC40" s="278"/>
      <c r="AD40" s="278"/>
      <c r="AE40" s="278"/>
      <c r="AF40" s="278"/>
      <c r="AG40" s="278"/>
      <c r="AH40" s="279"/>
      <c r="AI40" s="249"/>
      <c r="AJ40" s="247"/>
      <c r="AK40" s="247"/>
      <c r="AL40" s="247"/>
      <c r="AM40" s="247"/>
      <c r="AN40" s="247"/>
      <c r="AO40" s="247"/>
      <c r="AP40" s="247"/>
      <c r="AQ40" s="247"/>
      <c r="AR40" s="247"/>
      <c r="AS40" s="247"/>
      <c r="AT40" s="247"/>
      <c r="AU40" s="247"/>
      <c r="AV40" s="243"/>
      <c r="AW40" s="243"/>
      <c r="AX40" s="364"/>
      <c r="AY40" s="364"/>
      <c r="AZ40" s="364"/>
      <c r="BA40" s="364"/>
      <c r="BB40" s="364"/>
      <c r="BC40" s="364"/>
      <c r="BD40" s="364"/>
      <c r="BE40" s="364"/>
      <c r="BG40" s="364"/>
      <c r="BH40" s="364"/>
      <c r="BI40" s="364"/>
    </row>
    <row r="41" spans="2:61" ht="4.5" customHeight="1" x14ac:dyDescent="0.15"/>
    <row r="42" spans="2:61" ht="11.25" customHeight="1" x14ac:dyDescent="0.15">
      <c r="B42" s="247" t="s">
        <v>88</v>
      </c>
      <c r="C42" s="247" t="s">
        <v>89</v>
      </c>
      <c r="D42" s="247"/>
      <c r="E42" s="247"/>
      <c r="F42" s="247"/>
      <c r="G42" s="247"/>
      <c r="H42" s="247"/>
      <c r="I42" s="265" t="s">
        <v>90</v>
      </c>
      <c r="J42" s="266"/>
      <c r="K42" s="266" t="s">
        <v>91</v>
      </c>
      <c r="L42" s="266"/>
      <c r="M42" s="266"/>
      <c r="N42" s="260" t="s">
        <v>92</v>
      </c>
      <c r="O42" s="261"/>
      <c r="Q42" s="247" t="s">
        <v>93</v>
      </c>
      <c r="R42" s="247"/>
      <c r="S42" s="247" t="s">
        <v>94</v>
      </c>
      <c r="T42" s="247"/>
      <c r="U42" s="247"/>
      <c r="V42" s="247"/>
      <c r="W42" s="247"/>
      <c r="X42" s="247"/>
      <c r="Y42" s="247"/>
      <c r="Z42" s="247"/>
      <c r="AA42" s="265" t="s">
        <v>95</v>
      </c>
      <c r="AB42" s="266"/>
      <c r="AC42" s="266"/>
      <c r="AD42" s="266"/>
      <c r="AE42" s="266"/>
      <c r="AF42" s="266" t="s">
        <v>96</v>
      </c>
      <c r="AG42" s="266"/>
      <c r="AH42" s="260" t="s">
        <v>97</v>
      </c>
      <c r="AI42" s="261"/>
      <c r="AJ42" s="261"/>
      <c r="AK42" s="261"/>
      <c r="AM42" s="247" t="s">
        <v>93</v>
      </c>
      <c r="AN42" s="247" t="s">
        <v>94</v>
      </c>
      <c r="AO42" s="247"/>
      <c r="AP42" s="247"/>
      <c r="AQ42" s="247"/>
      <c r="AR42" s="247"/>
      <c r="AS42" s="265" t="s">
        <v>95</v>
      </c>
      <c r="AT42" s="266"/>
      <c r="AU42" s="266"/>
      <c r="AV42" s="266" t="s">
        <v>96</v>
      </c>
      <c r="AW42" s="266"/>
      <c r="AX42" s="266"/>
      <c r="AY42" s="260" t="s">
        <v>97</v>
      </c>
      <c r="AZ42" s="261"/>
      <c r="BA42" s="261"/>
      <c r="BD42" s="394" t="s">
        <v>98</v>
      </c>
      <c r="BE42" s="233"/>
      <c r="BF42" s="233"/>
      <c r="BG42" s="335"/>
    </row>
    <row r="43" spans="2:61" ht="11.25" customHeight="1" x14ac:dyDescent="0.15">
      <c r="B43" s="247"/>
      <c r="C43" s="247"/>
      <c r="D43" s="247"/>
      <c r="E43" s="247"/>
      <c r="F43" s="247"/>
      <c r="G43" s="247"/>
      <c r="H43" s="247"/>
      <c r="I43" s="266"/>
      <c r="J43" s="266"/>
      <c r="K43" s="112" t="s">
        <v>99</v>
      </c>
      <c r="L43" s="266" t="s">
        <v>100</v>
      </c>
      <c r="M43" s="266"/>
      <c r="N43" s="262"/>
      <c r="O43" s="261"/>
      <c r="Q43" s="247"/>
      <c r="R43" s="247"/>
      <c r="S43" s="247"/>
      <c r="T43" s="247"/>
      <c r="U43" s="247"/>
      <c r="V43" s="247"/>
      <c r="W43" s="247"/>
      <c r="X43" s="247"/>
      <c r="Y43" s="247"/>
      <c r="Z43" s="247"/>
      <c r="AA43" s="266"/>
      <c r="AB43" s="266"/>
      <c r="AC43" s="266"/>
      <c r="AD43" s="266"/>
      <c r="AE43" s="266"/>
      <c r="AF43" s="112" t="s">
        <v>99</v>
      </c>
      <c r="AG43" s="112" t="s">
        <v>100</v>
      </c>
      <c r="AH43" s="262"/>
      <c r="AI43" s="262"/>
      <c r="AJ43" s="262"/>
      <c r="AK43" s="261"/>
      <c r="AM43" s="247"/>
      <c r="AN43" s="247"/>
      <c r="AO43" s="247"/>
      <c r="AP43" s="247"/>
      <c r="AQ43" s="247"/>
      <c r="AR43" s="247"/>
      <c r="AS43" s="266"/>
      <c r="AT43" s="266"/>
      <c r="AU43" s="266"/>
      <c r="AV43" s="112" t="s">
        <v>99</v>
      </c>
      <c r="AW43" s="266" t="s">
        <v>100</v>
      </c>
      <c r="AX43" s="266"/>
      <c r="AY43" s="262"/>
      <c r="AZ43" s="262"/>
      <c r="BA43" s="261"/>
      <c r="BD43" s="395"/>
      <c r="BE43" s="321"/>
      <c r="BF43" s="321"/>
      <c r="BG43" s="322"/>
    </row>
    <row r="44" spans="2:61" ht="15.75" customHeight="1" x14ac:dyDescent="0.15">
      <c r="B44" s="113"/>
      <c r="C44" s="247"/>
      <c r="D44" s="247"/>
      <c r="E44" s="247"/>
      <c r="F44" s="247"/>
      <c r="G44" s="247"/>
      <c r="H44" s="247"/>
      <c r="I44" s="267"/>
      <c r="J44" s="269"/>
      <c r="K44" s="113"/>
      <c r="L44" s="247"/>
      <c r="M44" s="248"/>
      <c r="N44" s="114"/>
      <c r="O44" s="115" t="s">
        <v>123</v>
      </c>
      <c r="Q44" s="247"/>
      <c r="R44" s="247"/>
      <c r="S44" s="247"/>
      <c r="T44" s="247"/>
      <c r="U44" s="247"/>
      <c r="V44" s="247"/>
      <c r="W44" s="247"/>
      <c r="X44" s="247"/>
      <c r="Y44" s="247"/>
      <c r="Z44" s="247"/>
      <c r="AA44" s="267"/>
      <c r="AB44" s="268"/>
      <c r="AC44" s="268"/>
      <c r="AD44" s="268"/>
      <c r="AE44" s="269"/>
      <c r="AF44" s="113"/>
      <c r="AG44" s="96"/>
      <c r="AH44" s="270"/>
      <c r="AI44" s="271"/>
      <c r="AJ44" s="272"/>
      <c r="AK44" s="115" t="s">
        <v>123</v>
      </c>
      <c r="AM44" s="113"/>
      <c r="AN44" s="247"/>
      <c r="AO44" s="247"/>
      <c r="AP44" s="247"/>
      <c r="AQ44" s="247"/>
      <c r="AR44" s="247"/>
      <c r="AS44" s="267"/>
      <c r="AT44" s="268"/>
      <c r="AU44" s="269"/>
      <c r="AV44" s="113"/>
      <c r="AW44" s="247"/>
      <c r="AX44" s="248"/>
      <c r="AY44" s="270"/>
      <c r="AZ44" s="272"/>
      <c r="BA44" s="115" t="s">
        <v>123</v>
      </c>
      <c r="BD44" s="241"/>
      <c r="BE44" s="226"/>
      <c r="BF44" s="226"/>
      <c r="BG44" s="226"/>
      <c r="BH44" s="226"/>
      <c r="BI44" s="116" t="s">
        <v>101</v>
      </c>
    </row>
    <row r="45" spans="2:61" ht="5.25" customHeight="1" x14ac:dyDescent="0.15">
      <c r="B45" s="247"/>
      <c r="C45" s="247"/>
      <c r="D45" s="247"/>
      <c r="E45" s="247"/>
      <c r="F45" s="247"/>
      <c r="G45" s="247"/>
      <c r="H45" s="247"/>
      <c r="I45" s="371"/>
      <c r="J45" s="373"/>
      <c r="K45" s="247"/>
      <c r="L45" s="247"/>
      <c r="M45" s="248"/>
      <c r="N45" s="264"/>
      <c r="O45" s="263" t="s">
        <v>102</v>
      </c>
      <c r="Q45" s="247"/>
      <c r="R45" s="247"/>
      <c r="S45" s="247"/>
      <c r="T45" s="247"/>
      <c r="U45" s="247"/>
      <c r="V45" s="247"/>
      <c r="W45" s="247"/>
      <c r="X45" s="247"/>
      <c r="Y45" s="247"/>
      <c r="Z45" s="247"/>
      <c r="AA45" s="371"/>
      <c r="AB45" s="372"/>
      <c r="AC45" s="372"/>
      <c r="AD45" s="372"/>
      <c r="AE45" s="373"/>
      <c r="AF45" s="247"/>
      <c r="AG45" s="248"/>
      <c r="AH45" s="379"/>
      <c r="AI45" s="380"/>
      <c r="AJ45" s="381"/>
      <c r="AK45" s="263" t="s">
        <v>102</v>
      </c>
      <c r="AM45" s="247"/>
      <c r="AN45" s="247"/>
      <c r="AO45" s="247"/>
      <c r="AP45" s="247"/>
      <c r="AQ45" s="247"/>
      <c r="AR45" s="247"/>
      <c r="AS45" s="371"/>
      <c r="AT45" s="372"/>
      <c r="AU45" s="373"/>
      <c r="AV45" s="247"/>
      <c r="AW45" s="247"/>
      <c r="AX45" s="248"/>
      <c r="AY45" s="379"/>
      <c r="AZ45" s="381"/>
      <c r="BA45" s="263" t="s">
        <v>102</v>
      </c>
      <c r="BD45" s="245"/>
      <c r="BE45" s="228"/>
      <c r="BF45" s="228"/>
      <c r="BG45" s="228"/>
      <c r="BH45" s="228"/>
      <c r="BI45" s="117"/>
    </row>
    <row r="46" spans="2:61" ht="5.25" customHeight="1" x14ac:dyDescent="0.15">
      <c r="B46" s="247"/>
      <c r="C46" s="247"/>
      <c r="D46" s="247"/>
      <c r="E46" s="247"/>
      <c r="F46" s="247"/>
      <c r="G46" s="247"/>
      <c r="H46" s="247"/>
      <c r="I46" s="374"/>
      <c r="J46" s="375"/>
      <c r="K46" s="247"/>
      <c r="L46" s="247"/>
      <c r="M46" s="248"/>
      <c r="N46" s="264"/>
      <c r="O46" s="263"/>
      <c r="Q46" s="247"/>
      <c r="R46" s="247"/>
      <c r="S46" s="247"/>
      <c r="T46" s="247"/>
      <c r="U46" s="247"/>
      <c r="V46" s="247"/>
      <c r="W46" s="247"/>
      <c r="X46" s="247"/>
      <c r="Y46" s="247"/>
      <c r="Z46" s="247"/>
      <c r="AA46" s="374"/>
      <c r="AB46" s="364"/>
      <c r="AC46" s="364"/>
      <c r="AD46" s="364"/>
      <c r="AE46" s="375"/>
      <c r="AF46" s="247"/>
      <c r="AG46" s="248"/>
      <c r="AH46" s="379"/>
      <c r="AI46" s="380"/>
      <c r="AJ46" s="381"/>
      <c r="AK46" s="263"/>
      <c r="AM46" s="247"/>
      <c r="AN46" s="247"/>
      <c r="AO46" s="247"/>
      <c r="AP46" s="247"/>
      <c r="AQ46" s="247"/>
      <c r="AR46" s="247"/>
      <c r="AS46" s="374"/>
      <c r="AT46" s="364"/>
      <c r="AU46" s="375"/>
      <c r="AV46" s="247"/>
      <c r="AW46" s="247"/>
      <c r="AX46" s="248"/>
      <c r="AY46" s="379"/>
      <c r="AZ46" s="381"/>
      <c r="BA46" s="263"/>
    </row>
    <row r="47" spans="2:61" ht="5.25" customHeight="1" x14ac:dyDescent="0.15">
      <c r="B47" s="247"/>
      <c r="C47" s="247"/>
      <c r="D47" s="247"/>
      <c r="E47" s="247"/>
      <c r="F47" s="247"/>
      <c r="G47" s="247"/>
      <c r="H47" s="247"/>
      <c r="I47" s="376"/>
      <c r="J47" s="378"/>
      <c r="K47" s="247"/>
      <c r="L47" s="247"/>
      <c r="M47" s="248"/>
      <c r="N47" s="264"/>
      <c r="O47" s="263"/>
      <c r="Q47" s="247"/>
      <c r="R47" s="247"/>
      <c r="S47" s="247"/>
      <c r="T47" s="247"/>
      <c r="U47" s="247"/>
      <c r="V47" s="247"/>
      <c r="W47" s="247"/>
      <c r="X47" s="247"/>
      <c r="Y47" s="247"/>
      <c r="Z47" s="247"/>
      <c r="AA47" s="376"/>
      <c r="AB47" s="377"/>
      <c r="AC47" s="377"/>
      <c r="AD47" s="377"/>
      <c r="AE47" s="378"/>
      <c r="AF47" s="247"/>
      <c r="AG47" s="248"/>
      <c r="AH47" s="379"/>
      <c r="AI47" s="380"/>
      <c r="AJ47" s="381"/>
      <c r="AK47" s="263"/>
      <c r="AM47" s="247"/>
      <c r="AN47" s="247"/>
      <c r="AO47" s="247"/>
      <c r="AP47" s="247"/>
      <c r="AQ47" s="247"/>
      <c r="AR47" s="247"/>
      <c r="AS47" s="376"/>
      <c r="AT47" s="377"/>
      <c r="AU47" s="378"/>
      <c r="AV47" s="247"/>
      <c r="AW47" s="247"/>
      <c r="AX47" s="248"/>
      <c r="AY47" s="379"/>
      <c r="AZ47" s="381"/>
      <c r="BA47" s="263"/>
      <c r="BD47" s="382" t="s">
        <v>103</v>
      </c>
      <c r="BE47" s="383"/>
      <c r="BF47" s="384"/>
      <c r="BG47" s="412"/>
      <c r="BH47" s="413"/>
      <c r="BI47" s="413"/>
    </row>
    <row r="48" spans="2:61" ht="9" customHeight="1" x14ac:dyDescent="0.15">
      <c r="B48" s="247"/>
      <c r="C48" s="247"/>
      <c r="D48" s="247"/>
      <c r="E48" s="247"/>
      <c r="F48" s="247"/>
      <c r="G48" s="247"/>
      <c r="H48" s="247"/>
      <c r="I48" s="371"/>
      <c r="J48" s="373"/>
      <c r="K48" s="247"/>
      <c r="L48" s="247"/>
      <c r="M48" s="248"/>
      <c r="N48" s="264"/>
      <c r="O48" s="263" t="s">
        <v>104</v>
      </c>
      <c r="Q48" s="247"/>
      <c r="R48" s="247"/>
      <c r="S48" s="247"/>
      <c r="T48" s="247"/>
      <c r="U48" s="247"/>
      <c r="V48" s="247"/>
      <c r="W48" s="247"/>
      <c r="X48" s="247"/>
      <c r="Y48" s="247"/>
      <c r="Z48" s="247"/>
      <c r="AA48" s="371"/>
      <c r="AB48" s="372"/>
      <c r="AC48" s="372"/>
      <c r="AD48" s="372"/>
      <c r="AE48" s="373"/>
      <c r="AF48" s="247"/>
      <c r="AG48" s="248"/>
      <c r="AH48" s="379"/>
      <c r="AI48" s="380"/>
      <c r="AJ48" s="381"/>
      <c r="AK48" s="263" t="s">
        <v>104</v>
      </c>
      <c r="AM48" s="247"/>
      <c r="AN48" s="247"/>
      <c r="AO48" s="247"/>
      <c r="AP48" s="247"/>
      <c r="AQ48" s="247"/>
      <c r="AR48" s="247"/>
      <c r="AS48" s="371"/>
      <c r="AT48" s="372"/>
      <c r="AU48" s="373"/>
      <c r="AV48" s="247"/>
      <c r="AW48" s="247"/>
      <c r="AX48" s="248"/>
      <c r="AY48" s="379"/>
      <c r="AZ48" s="381"/>
      <c r="BA48" s="263" t="s">
        <v>104</v>
      </c>
      <c r="BD48" s="385"/>
      <c r="BE48" s="386"/>
      <c r="BF48" s="387"/>
      <c r="BG48" s="294"/>
      <c r="BH48" s="414"/>
      <c r="BI48" s="414"/>
    </row>
    <row r="49" spans="2:61" ht="6.75" customHeight="1" x14ac:dyDescent="0.15">
      <c r="B49" s="247"/>
      <c r="C49" s="247"/>
      <c r="D49" s="247"/>
      <c r="E49" s="247"/>
      <c r="F49" s="247"/>
      <c r="G49" s="247"/>
      <c r="H49" s="247"/>
      <c r="I49" s="376"/>
      <c r="J49" s="378"/>
      <c r="K49" s="247"/>
      <c r="L49" s="247"/>
      <c r="M49" s="248"/>
      <c r="N49" s="264"/>
      <c r="O49" s="263"/>
      <c r="Q49" s="247"/>
      <c r="R49" s="247"/>
      <c r="S49" s="247"/>
      <c r="T49" s="247"/>
      <c r="U49" s="247"/>
      <c r="V49" s="247"/>
      <c r="W49" s="247"/>
      <c r="X49" s="247"/>
      <c r="Y49" s="247"/>
      <c r="Z49" s="247"/>
      <c r="AA49" s="376"/>
      <c r="AB49" s="377"/>
      <c r="AC49" s="377"/>
      <c r="AD49" s="377"/>
      <c r="AE49" s="378"/>
      <c r="AF49" s="247"/>
      <c r="AG49" s="248"/>
      <c r="AH49" s="379"/>
      <c r="AI49" s="380"/>
      <c r="AJ49" s="381"/>
      <c r="AK49" s="263"/>
      <c r="AM49" s="247"/>
      <c r="AN49" s="247"/>
      <c r="AO49" s="247"/>
      <c r="AP49" s="247"/>
      <c r="AQ49" s="247"/>
      <c r="AR49" s="247"/>
      <c r="AS49" s="376"/>
      <c r="AT49" s="377"/>
      <c r="AU49" s="378"/>
      <c r="AV49" s="247"/>
      <c r="AW49" s="247"/>
      <c r="AX49" s="248"/>
      <c r="AY49" s="379"/>
      <c r="AZ49" s="381"/>
      <c r="BA49" s="263"/>
      <c r="BD49" s="388" t="s">
        <v>139</v>
      </c>
      <c r="BE49" s="389"/>
      <c r="BF49" s="389"/>
      <c r="BG49" s="389"/>
      <c r="BH49" s="389"/>
      <c r="BI49" s="390"/>
    </row>
    <row r="50" spans="2:61" ht="15.75" customHeight="1" x14ac:dyDescent="0.15">
      <c r="B50" s="113"/>
      <c r="C50" s="247"/>
      <c r="D50" s="247"/>
      <c r="E50" s="247"/>
      <c r="F50" s="247"/>
      <c r="G50" s="247"/>
      <c r="H50" s="247"/>
      <c r="I50" s="267"/>
      <c r="J50" s="269"/>
      <c r="K50" s="113"/>
      <c r="L50" s="247"/>
      <c r="M50" s="248"/>
      <c r="N50" s="118"/>
      <c r="O50" s="115" t="s">
        <v>124</v>
      </c>
      <c r="Q50" s="247"/>
      <c r="R50" s="247"/>
      <c r="S50" s="247"/>
      <c r="T50" s="247"/>
      <c r="U50" s="247"/>
      <c r="V50" s="247"/>
      <c r="W50" s="247"/>
      <c r="X50" s="247"/>
      <c r="Y50" s="247"/>
      <c r="Z50" s="247"/>
      <c r="AA50" s="267"/>
      <c r="AB50" s="268"/>
      <c r="AC50" s="268"/>
      <c r="AD50" s="268"/>
      <c r="AE50" s="269"/>
      <c r="AF50" s="113"/>
      <c r="AG50" s="96"/>
      <c r="AH50" s="426"/>
      <c r="AI50" s="443"/>
      <c r="AJ50" s="427"/>
      <c r="AK50" s="115" t="s">
        <v>124</v>
      </c>
      <c r="AM50" s="113"/>
      <c r="AN50" s="247"/>
      <c r="AO50" s="247"/>
      <c r="AP50" s="247"/>
      <c r="AQ50" s="247"/>
      <c r="AR50" s="247"/>
      <c r="AS50" s="267"/>
      <c r="AT50" s="268"/>
      <c r="AU50" s="269"/>
      <c r="AV50" s="113"/>
      <c r="AW50" s="247"/>
      <c r="AX50" s="248"/>
      <c r="AY50" s="426"/>
      <c r="AZ50" s="427"/>
      <c r="BA50" s="115" t="s">
        <v>124</v>
      </c>
      <c r="BD50" s="391"/>
      <c r="BE50" s="392"/>
      <c r="BF50" s="392"/>
      <c r="BG50" s="392"/>
      <c r="BH50" s="392"/>
      <c r="BI50" s="393"/>
    </row>
    <row r="51" spans="2:61" ht="5.25" customHeight="1" x14ac:dyDescent="0.15"/>
    <row r="52" spans="2:61" ht="15" customHeight="1" x14ac:dyDescent="0.15">
      <c r="B52" s="243"/>
      <c r="C52" s="243"/>
      <c r="D52" s="243"/>
      <c r="E52" s="243"/>
      <c r="F52" s="243"/>
      <c r="G52" s="243"/>
      <c r="H52" s="243"/>
      <c r="I52" s="243"/>
      <c r="J52" s="243"/>
      <c r="K52" s="243"/>
      <c r="L52" s="243"/>
      <c r="M52" s="243"/>
      <c r="N52" s="243"/>
      <c r="O52" s="243"/>
      <c r="P52" s="243"/>
      <c r="Q52" s="243"/>
      <c r="R52" s="243"/>
      <c r="S52" s="243"/>
      <c r="T52" s="243"/>
      <c r="U52" s="243"/>
      <c r="W52" s="84" t="s">
        <v>105</v>
      </c>
      <c r="AP52" s="84" t="s">
        <v>106</v>
      </c>
      <c r="AU52" s="423" t="s">
        <v>107</v>
      </c>
      <c r="AV52" s="424"/>
      <c r="AW52" s="424"/>
      <c r="AX52" s="424"/>
      <c r="AY52" s="425"/>
      <c r="AZ52" s="423" t="s">
        <v>108</v>
      </c>
      <c r="BA52" s="424"/>
      <c r="BB52" s="424"/>
      <c r="BC52" s="424"/>
      <c r="BD52" s="424"/>
      <c r="BE52" s="424"/>
      <c r="BF52" s="425"/>
      <c r="BG52" s="423" t="s">
        <v>109</v>
      </c>
      <c r="BH52" s="424"/>
      <c r="BI52" s="425"/>
    </row>
    <row r="53" spans="2:61" ht="14.25" customHeight="1" x14ac:dyDescent="0.15">
      <c r="B53" s="243"/>
      <c r="C53" s="243"/>
      <c r="D53" s="243"/>
      <c r="E53" s="243"/>
      <c r="F53" s="243"/>
      <c r="G53" s="243"/>
      <c r="H53" s="243"/>
      <c r="I53" s="243"/>
      <c r="J53" s="243"/>
      <c r="K53" s="243"/>
      <c r="L53" s="243"/>
      <c r="M53" s="243"/>
      <c r="N53" s="243"/>
      <c r="O53" s="243"/>
      <c r="P53" s="243"/>
      <c r="Q53" s="243"/>
      <c r="R53" s="243"/>
      <c r="S53" s="243"/>
      <c r="T53" s="243"/>
      <c r="U53" s="243"/>
      <c r="AF53" s="243" t="s">
        <v>110</v>
      </c>
      <c r="AG53" s="243"/>
      <c r="AH53" s="243"/>
      <c r="AI53" s="243"/>
      <c r="AJ53" s="243"/>
      <c r="AN53" s="119"/>
      <c r="AR53" s="248" t="s">
        <v>111</v>
      </c>
      <c r="AS53" s="283"/>
      <c r="AT53" s="283"/>
      <c r="AU53" s="417"/>
      <c r="AV53" s="397"/>
      <c r="AW53" s="397"/>
      <c r="AX53" s="397"/>
      <c r="AY53" s="418"/>
      <c r="AZ53" s="417"/>
      <c r="BA53" s="397"/>
      <c r="BB53" s="397"/>
      <c r="BC53" s="397"/>
      <c r="BD53" s="397"/>
      <c r="BE53" s="397"/>
      <c r="BF53" s="398"/>
      <c r="BG53" s="396"/>
      <c r="BH53" s="397"/>
      <c r="BI53" s="398"/>
    </row>
    <row r="54" spans="2:61" ht="7.5" customHeight="1" x14ac:dyDescent="0.15">
      <c r="B54" s="413"/>
      <c r="C54" s="413"/>
      <c r="D54" s="413"/>
      <c r="E54" s="413"/>
      <c r="F54" s="413"/>
      <c r="G54" s="413"/>
      <c r="H54" s="413"/>
      <c r="I54" s="413"/>
      <c r="J54" s="413"/>
      <c r="K54" s="413"/>
      <c r="L54" s="413"/>
      <c r="M54" s="413"/>
      <c r="N54" s="413"/>
      <c r="O54" s="413"/>
      <c r="P54" s="413"/>
      <c r="Q54" s="413"/>
      <c r="R54" s="413"/>
      <c r="S54" s="413"/>
      <c r="T54" s="413"/>
      <c r="U54" s="413"/>
      <c r="W54" s="243" t="s">
        <v>133</v>
      </c>
      <c r="X54" s="243"/>
      <c r="Y54" s="243"/>
      <c r="Z54" s="243"/>
      <c r="AA54" s="243"/>
      <c r="AB54" s="243"/>
      <c r="AC54" s="243"/>
      <c r="AD54" s="243"/>
      <c r="AE54" s="243"/>
      <c r="AG54" s="546" t="s">
        <v>150</v>
      </c>
      <c r="AH54" s="243"/>
      <c r="AI54" s="243"/>
      <c r="AJ54" s="243"/>
      <c r="AK54" s="243"/>
      <c r="AL54" s="243"/>
      <c r="AM54" s="243"/>
      <c r="AN54" s="243"/>
      <c r="AO54" s="243"/>
      <c r="AR54" s="241" t="s">
        <v>112</v>
      </c>
      <c r="AS54" s="226"/>
      <c r="AT54" s="419"/>
      <c r="AU54" s="415"/>
      <c r="AV54" s="400"/>
      <c r="AW54" s="400"/>
      <c r="AX54" s="400"/>
      <c r="AY54" s="421"/>
      <c r="AZ54" s="415"/>
      <c r="BA54" s="400"/>
      <c r="BB54" s="400"/>
      <c r="BC54" s="400"/>
      <c r="BD54" s="400"/>
      <c r="BE54" s="400"/>
      <c r="BF54" s="401"/>
      <c r="BG54" s="399"/>
      <c r="BH54" s="400"/>
      <c r="BI54" s="401"/>
    </row>
    <row r="55" spans="2:61" ht="7.5" customHeight="1" x14ac:dyDescent="0.15">
      <c r="B55" s="413"/>
      <c r="C55" s="413"/>
      <c r="D55" s="413"/>
      <c r="E55" s="413"/>
      <c r="F55" s="413"/>
      <c r="G55" s="413"/>
      <c r="H55" s="413"/>
      <c r="I55" s="413"/>
      <c r="J55" s="413"/>
      <c r="K55" s="413"/>
      <c r="L55" s="413"/>
      <c r="M55" s="413"/>
      <c r="N55" s="413"/>
      <c r="O55" s="413"/>
      <c r="P55" s="413"/>
      <c r="Q55" s="413"/>
      <c r="R55" s="413"/>
      <c r="S55" s="413"/>
      <c r="T55" s="413"/>
      <c r="U55" s="413"/>
      <c r="W55" s="243"/>
      <c r="X55" s="243"/>
      <c r="Y55" s="243"/>
      <c r="Z55" s="243"/>
      <c r="AA55" s="243"/>
      <c r="AB55" s="243"/>
      <c r="AC55" s="243"/>
      <c r="AD55" s="243"/>
      <c r="AE55" s="243"/>
      <c r="AG55" s="243"/>
      <c r="AH55" s="243"/>
      <c r="AI55" s="243"/>
      <c r="AJ55" s="243"/>
      <c r="AK55" s="243"/>
      <c r="AL55" s="243"/>
      <c r="AM55" s="243"/>
      <c r="AN55" s="243"/>
      <c r="AO55" s="243"/>
      <c r="AR55" s="245"/>
      <c r="AS55" s="228"/>
      <c r="AT55" s="420"/>
      <c r="AU55" s="416"/>
      <c r="AV55" s="403"/>
      <c r="AW55" s="403"/>
      <c r="AX55" s="403"/>
      <c r="AY55" s="422"/>
      <c r="AZ55" s="416"/>
      <c r="BA55" s="403"/>
      <c r="BB55" s="403"/>
      <c r="BC55" s="403"/>
      <c r="BD55" s="403"/>
      <c r="BE55" s="403"/>
      <c r="BF55" s="404"/>
      <c r="BG55" s="402"/>
      <c r="BH55" s="403"/>
      <c r="BI55" s="404"/>
    </row>
    <row r="56" spans="2:61" ht="15" customHeight="1" x14ac:dyDescent="0.15">
      <c r="B56" s="243"/>
      <c r="C56" s="243"/>
      <c r="D56" s="243"/>
      <c r="E56" s="243"/>
      <c r="F56" s="243"/>
      <c r="G56" s="243"/>
      <c r="H56" s="243"/>
      <c r="I56" s="243"/>
      <c r="J56" s="243"/>
      <c r="K56" s="243"/>
      <c r="L56" s="243"/>
      <c r="M56" s="243"/>
      <c r="N56" s="243"/>
      <c r="O56" s="243"/>
      <c r="P56" s="243"/>
      <c r="Q56" s="243"/>
      <c r="R56" s="243"/>
      <c r="S56" s="243"/>
      <c r="T56" s="243"/>
      <c r="U56" s="243"/>
      <c r="AG56" s="243"/>
      <c r="AH56" s="243"/>
      <c r="AI56" s="243"/>
      <c r="AJ56" s="243"/>
      <c r="AK56" s="243"/>
      <c r="AL56" s="243"/>
      <c r="AM56" s="243"/>
      <c r="AN56" s="243"/>
      <c r="AO56" s="243"/>
      <c r="AP56" s="302"/>
      <c r="AQ56" s="302"/>
      <c r="AR56" s="248" t="s">
        <v>113</v>
      </c>
      <c r="AS56" s="283"/>
      <c r="AT56" s="283"/>
      <c r="AU56" s="405"/>
      <c r="AV56" s="406"/>
      <c r="AW56" s="406"/>
      <c r="AX56" s="406"/>
      <c r="AY56" s="407"/>
      <c r="AZ56" s="405"/>
      <c r="BA56" s="406"/>
      <c r="BB56" s="406"/>
      <c r="BC56" s="406"/>
      <c r="BD56" s="406"/>
      <c r="BE56" s="406"/>
      <c r="BF56" s="407"/>
      <c r="BG56" s="405"/>
      <c r="BH56" s="406"/>
      <c r="BI56" s="407"/>
    </row>
    <row r="57" spans="2:61" ht="15" customHeight="1" x14ac:dyDescent="0.15">
      <c r="B57" s="413"/>
      <c r="C57" s="413"/>
      <c r="D57" s="413"/>
      <c r="E57" s="413"/>
      <c r="F57" s="413"/>
      <c r="G57" s="413"/>
      <c r="H57" s="413"/>
      <c r="I57" s="413"/>
      <c r="J57" s="413"/>
      <c r="K57" s="413"/>
      <c r="L57" s="413"/>
      <c r="M57" s="413"/>
      <c r="N57" s="413"/>
      <c r="O57" s="413"/>
      <c r="P57" s="413"/>
      <c r="Q57" s="413"/>
      <c r="R57" s="413"/>
      <c r="S57" s="413"/>
      <c r="T57" s="413"/>
      <c r="U57" s="413"/>
      <c r="AG57" s="243"/>
      <c r="AH57" s="243"/>
      <c r="AI57" s="243"/>
      <c r="AJ57" s="243"/>
      <c r="AK57" s="243"/>
      <c r="AL57" s="243"/>
      <c r="AM57" s="243"/>
      <c r="AN57" s="243"/>
      <c r="AO57" s="243"/>
      <c r="AP57" s="302"/>
      <c r="AQ57" s="302"/>
    </row>
    <row r="58" spans="2:61" ht="31.5" customHeight="1" x14ac:dyDescent="0.15"/>
  </sheetData>
  <sheetProtection sheet="1" objects="1" scenarios="1" selectLockedCells="1"/>
  <mergeCells count="412">
    <mergeCell ref="BF18:BI19"/>
    <mergeCell ref="BF20:BI37"/>
    <mergeCell ref="AP56:AQ57"/>
    <mergeCell ref="I44:J44"/>
    <mergeCell ref="I45:J47"/>
    <mergeCell ref="I48:J49"/>
    <mergeCell ref="I50:J50"/>
    <mergeCell ref="M57:U57"/>
    <mergeCell ref="H57:L57"/>
    <mergeCell ref="AN50:AR50"/>
    <mergeCell ref="AF53:AJ53"/>
    <mergeCell ref="AG54:AO57"/>
    <mergeCell ref="AH50:AJ50"/>
    <mergeCell ref="AA45:AE47"/>
    <mergeCell ref="AA48:AE49"/>
    <mergeCell ref="AG45:AG47"/>
    <mergeCell ref="AA50:AE50"/>
    <mergeCell ref="AH45:AJ47"/>
    <mergeCell ref="AG48:AG49"/>
    <mergeCell ref="AF45:AF47"/>
    <mergeCell ref="H53:L53"/>
    <mergeCell ref="M53:U53"/>
    <mergeCell ref="N48:N49"/>
    <mergeCell ref="K48:K49"/>
    <mergeCell ref="S50:Z50"/>
    <mergeCell ref="AF48:AF49"/>
    <mergeCell ref="L45:M47"/>
    <mergeCell ref="W54:AE55"/>
    <mergeCell ref="B57:G57"/>
    <mergeCell ref="B54:G55"/>
    <mergeCell ref="H54:L55"/>
    <mergeCell ref="M54:U55"/>
    <mergeCell ref="B56:G56"/>
    <mergeCell ref="H56:L56"/>
    <mergeCell ref="M56:U56"/>
    <mergeCell ref="B53:G53"/>
    <mergeCell ref="S48:Z49"/>
    <mergeCell ref="O48:O49"/>
    <mergeCell ref="BG53:BI53"/>
    <mergeCell ref="BG54:BI55"/>
    <mergeCell ref="BG56:BI56"/>
    <mergeCell ref="AQ4:AS4"/>
    <mergeCell ref="AZ4:BB4"/>
    <mergeCell ref="BC8:BC11"/>
    <mergeCell ref="AZ7:BB10"/>
    <mergeCell ref="BD10:BI10"/>
    <mergeCell ref="BG47:BI48"/>
    <mergeCell ref="AU56:AY56"/>
    <mergeCell ref="AR56:AT56"/>
    <mergeCell ref="AZ54:BF55"/>
    <mergeCell ref="AZ56:BF56"/>
    <mergeCell ref="AU53:AY53"/>
    <mergeCell ref="AZ53:BF53"/>
    <mergeCell ref="AR53:AT53"/>
    <mergeCell ref="AR54:AT55"/>
    <mergeCell ref="AU54:AY55"/>
    <mergeCell ref="AU52:AY52"/>
    <mergeCell ref="AZ52:BF52"/>
    <mergeCell ref="BG52:BI52"/>
    <mergeCell ref="AW50:AX50"/>
    <mergeCell ref="AY50:AZ50"/>
    <mergeCell ref="AS50:AU50"/>
    <mergeCell ref="BD47:BF48"/>
    <mergeCell ref="BD49:BI50"/>
    <mergeCell ref="BD42:BG43"/>
    <mergeCell ref="AY42:BA43"/>
    <mergeCell ref="AY44:AZ44"/>
    <mergeCell ref="AY45:AZ47"/>
    <mergeCell ref="BD44:BH45"/>
    <mergeCell ref="BA45:BA47"/>
    <mergeCell ref="AY48:AZ49"/>
    <mergeCell ref="BA48:BA49"/>
    <mergeCell ref="AV45:AV47"/>
    <mergeCell ref="AW45:AX47"/>
    <mergeCell ref="AW48:AX49"/>
    <mergeCell ref="AV48:AV49"/>
    <mergeCell ref="AS48:AU49"/>
    <mergeCell ref="AN45:AR47"/>
    <mergeCell ref="AV42:AX42"/>
    <mergeCell ref="AW43:AX43"/>
    <mergeCell ref="AW44:AX44"/>
    <mergeCell ref="AN42:AR43"/>
    <mergeCell ref="AS42:AU43"/>
    <mergeCell ref="AS44:AU44"/>
    <mergeCell ref="AN44:AR44"/>
    <mergeCell ref="AM42:AM43"/>
    <mergeCell ref="AM45:AM47"/>
    <mergeCell ref="AM48:AM49"/>
    <mergeCell ref="AI39:AN40"/>
    <mergeCell ref="AO39:AU39"/>
    <mergeCell ref="AO40:AU40"/>
    <mergeCell ref="AN48:AR49"/>
    <mergeCell ref="AS45:AU47"/>
    <mergeCell ref="AK48:AK49"/>
    <mergeCell ref="AH48:AJ49"/>
    <mergeCell ref="AV39:AW39"/>
    <mergeCell ref="AV40:AW40"/>
    <mergeCell ref="AL35:AN35"/>
    <mergeCell ref="AX40:BE40"/>
    <mergeCell ref="BG39:BI39"/>
    <mergeCell ref="AX36:BE36"/>
    <mergeCell ref="AX37:BE37"/>
    <mergeCell ref="BG40:BI40"/>
    <mergeCell ref="AV35:AW35"/>
    <mergeCell ref="AX39:BE39"/>
    <mergeCell ref="AV37:AW37"/>
    <mergeCell ref="AX35:BE35"/>
    <mergeCell ref="AJ36:AK37"/>
    <mergeCell ref="AL36:AN37"/>
    <mergeCell ref="AO36:AO37"/>
    <mergeCell ref="AP36:AU37"/>
    <mergeCell ref="AP35:AU35"/>
    <mergeCell ref="AV36:AW36"/>
    <mergeCell ref="AV34:AW34"/>
    <mergeCell ref="AX34:BE34"/>
    <mergeCell ref="AX21:BE21"/>
    <mergeCell ref="AX29:BE29"/>
    <mergeCell ref="AX30:BE30"/>
    <mergeCell ref="AX31:BE31"/>
    <mergeCell ref="AX32:BE32"/>
    <mergeCell ref="AV31:AW31"/>
    <mergeCell ref="AV32:AW32"/>
    <mergeCell ref="AV25:AW25"/>
    <mergeCell ref="AV33:AW33"/>
    <mergeCell ref="AX33:BE33"/>
    <mergeCell ref="AV21:AW21"/>
    <mergeCell ref="AV22:AW22"/>
    <mergeCell ref="AV23:AW23"/>
    <mergeCell ref="AV24:AW24"/>
    <mergeCell ref="AV27:AW27"/>
    <mergeCell ref="AX22:BE22"/>
    <mergeCell ref="AP27:AU27"/>
    <mergeCell ref="AX23:BE23"/>
    <mergeCell ref="AX24:BE24"/>
    <mergeCell ref="AX25:BE25"/>
    <mergeCell ref="AX26:BE26"/>
    <mergeCell ref="AV26:AW26"/>
    <mergeCell ref="AP34:AU34"/>
    <mergeCell ref="AP31:AU31"/>
    <mergeCell ref="AP32:AU32"/>
    <mergeCell ref="AP33:AU33"/>
    <mergeCell ref="AX27:BE27"/>
    <mergeCell ref="AX28:BE28"/>
    <mergeCell ref="AV28:AW28"/>
    <mergeCell ref="AV29:AW29"/>
    <mergeCell ref="AP29:AU29"/>
    <mergeCell ref="AP30:AU30"/>
    <mergeCell ref="AV30:AW30"/>
    <mergeCell ref="AV18:BE18"/>
    <mergeCell ref="AV19:BE19"/>
    <mergeCell ref="AJ33:AK33"/>
    <mergeCell ref="AJ28:AK28"/>
    <mergeCell ref="AJ29:AK29"/>
    <mergeCell ref="AJ30:AK30"/>
    <mergeCell ref="AJ31:AK31"/>
    <mergeCell ref="AL27:AN27"/>
    <mergeCell ref="AL31:AN31"/>
    <mergeCell ref="AL32:AN32"/>
    <mergeCell ref="AV20:AW20"/>
    <mergeCell ref="AL29:AN29"/>
    <mergeCell ref="AL30:AN30"/>
    <mergeCell ref="AL28:AN28"/>
    <mergeCell ref="AP28:AU28"/>
    <mergeCell ref="AJ27:AK27"/>
    <mergeCell ref="AL33:AN33"/>
    <mergeCell ref="AP21:AU21"/>
    <mergeCell ref="AP22:AU22"/>
    <mergeCell ref="AP23:AU23"/>
    <mergeCell ref="AP24:AU24"/>
    <mergeCell ref="AP25:AU25"/>
    <mergeCell ref="AP26:AU26"/>
    <mergeCell ref="AL26:AN26"/>
    <mergeCell ref="AJ35:AK35"/>
    <mergeCell ref="AL21:AN21"/>
    <mergeCell ref="AL22:AN22"/>
    <mergeCell ref="AL23:AN23"/>
    <mergeCell ref="AL24:AN24"/>
    <mergeCell ref="AL25:AN25"/>
    <mergeCell ref="AJ25:AK25"/>
    <mergeCell ref="AJ26:AK26"/>
    <mergeCell ref="AL34:AN34"/>
    <mergeCell ref="Z26:AA26"/>
    <mergeCell ref="Z27:AA27"/>
    <mergeCell ref="Z32:AA32"/>
    <mergeCell ref="Z33:AA33"/>
    <mergeCell ref="Z23:AA23"/>
    <mergeCell ref="Z24:AA24"/>
    <mergeCell ref="Z25:AA25"/>
    <mergeCell ref="Z21:AA21"/>
    <mergeCell ref="AJ34:AK34"/>
    <mergeCell ref="AJ32:AK32"/>
    <mergeCell ref="AJ21:AK21"/>
    <mergeCell ref="AJ22:AK22"/>
    <mergeCell ref="AJ23:AK23"/>
    <mergeCell ref="AJ24:AK24"/>
    <mergeCell ref="AB33:AH33"/>
    <mergeCell ref="AB24:AH24"/>
    <mergeCell ref="AB25:AH25"/>
    <mergeCell ref="AB26:AH26"/>
    <mergeCell ref="AB31:AH31"/>
    <mergeCell ref="AB23:AH23"/>
    <mergeCell ref="AB34:AH34"/>
    <mergeCell ref="AB35:AH35"/>
    <mergeCell ref="L36:Q37"/>
    <mergeCell ref="R36:T37"/>
    <mergeCell ref="U36:Y37"/>
    <mergeCell ref="Z36:AA36"/>
    <mergeCell ref="Z37:AA37"/>
    <mergeCell ref="AB36:AH36"/>
    <mergeCell ref="Z34:AA34"/>
    <mergeCell ref="AB37:AH37"/>
    <mergeCell ref="R35:T35"/>
    <mergeCell ref="Z35:AA35"/>
    <mergeCell ref="AB27:AH27"/>
    <mergeCell ref="AB28:AH28"/>
    <mergeCell ref="AB29:AH29"/>
    <mergeCell ref="Z29:AA29"/>
    <mergeCell ref="R31:T31"/>
    <mergeCell ref="AB30:AH30"/>
    <mergeCell ref="AB32:AH32"/>
    <mergeCell ref="Z28:AA28"/>
    <mergeCell ref="Z30:AA30"/>
    <mergeCell ref="R28:T28"/>
    <mergeCell ref="R29:T29"/>
    <mergeCell ref="R30:T30"/>
    <mergeCell ref="R27:T27"/>
    <mergeCell ref="U31:Y31"/>
    <mergeCell ref="U32:Y32"/>
    <mergeCell ref="Z31:AA31"/>
    <mergeCell ref="U28:Y28"/>
    <mergeCell ref="U29:Y29"/>
    <mergeCell ref="U30:Y30"/>
    <mergeCell ref="L20:Q20"/>
    <mergeCell ref="R20:T20"/>
    <mergeCell ref="U20:Y20"/>
    <mergeCell ref="L24:Q24"/>
    <mergeCell ref="L25:Q25"/>
    <mergeCell ref="L21:Q21"/>
    <mergeCell ref="L22:Q22"/>
    <mergeCell ref="R21:T21"/>
    <mergeCell ref="R22:T22"/>
    <mergeCell ref="L23:Q23"/>
    <mergeCell ref="R23:T23"/>
    <mergeCell ref="U24:Y24"/>
    <mergeCell ref="U25:Y25"/>
    <mergeCell ref="U23:Y23"/>
    <mergeCell ref="U26:Y26"/>
    <mergeCell ref="U27:Y27"/>
    <mergeCell ref="Z20:AA20"/>
    <mergeCell ref="AB20:AH20"/>
    <mergeCell ref="AP20:AU20"/>
    <mergeCell ref="AX20:BE20"/>
    <mergeCell ref="AO18:AU18"/>
    <mergeCell ref="AO19:AU19"/>
    <mergeCell ref="B17:E20"/>
    <mergeCell ref="B21:E21"/>
    <mergeCell ref="AN4:AP10"/>
    <mergeCell ref="B3:E4"/>
    <mergeCell ref="B5:E6"/>
    <mergeCell ref="B7:E11"/>
    <mergeCell ref="F5:R6"/>
    <mergeCell ref="F3:R4"/>
    <mergeCell ref="AJ20:AK20"/>
    <mergeCell ref="AL20:AN20"/>
    <mergeCell ref="H14:R16"/>
    <mergeCell ref="F17:AH17"/>
    <mergeCell ref="AJ18:AN18"/>
    <mergeCell ref="AJ19:AN19"/>
    <mergeCell ref="F18:J18"/>
    <mergeCell ref="F19:J19"/>
    <mergeCell ref="K18:Q18"/>
    <mergeCell ref="K19:Q19"/>
    <mergeCell ref="R18:Y18"/>
    <mergeCell ref="R19:Y19"/>
    <mergeCell ref="F7:R11"/>
    <mergeCell ref="B12:E13"/>
    <mergeCell ref="F12:P13"/>
    <mergeCell ref="Q12:R13"/>
    <mergeCell ref="X9:AB11"/>
    <mergeCell ref="Z18:AH18"/>
    <mergeCell ref="Z19:AH19"/>
    <mergeCell ref="B39:E40"/>
    <mergeCell ref="F39:J40"/>
    <mergeCell ref="K39:Q39"/>
    <mergeCell ref="K40:Q40"/>
    <mergeCell ref="B32:E32"/>
    <mergeCell ref="B27:E27"/>
    <mergeCell ref="G28:J28"/>
    <mergeCell ref="B29:E29"/>
    <mergeCell ref="G29:J29"/>
    <mergeCell ref="B35:C35"/>
    <mergeCell ref="L35:Q35"/>
    <mergeCell ref="G36:J37"/>
    <mergeCell ref="L27:Q27"/>
    <mergeCell ref="L28:Q28"/>
    <mergeCell ref="L29:Q29"/>
    <mergeCell ref="L30:Q30"/>
    <mergeCell ref="AA44:AE44"/>
    <mergeCell ref="AH42:AK43"/>
    <mergeCell ref="AK45:AK47"/>
    <mergeCell ref="AA42:AE43"/>
    <mergeCell ref="AF42:AG42"/>
    <mergeCell ref="AH44:AJ44"/>
    <mergeCell ref="S42:Z43"/>
    <mergeCell ref="Z40:AA40"/>
    <mergeCell ref="Z39:AA39"/>
    <mergeCell ref="AB39:AH39"/>
    <mergeCell ref="R39:Y39"/>
    <mergeCell ref="R40:Y40"/>
    <mergeCell ref="AB40:AH40"/>
    <mergeCell ref="S44:Z44"/>
    <mergeCell ref="S45:Z47"/>
    <mergeCell ref="Q45:R47"/>
    <mergeCell ref="N42:O43"/>
    <mergeCell ref="Q42:R43"/>
    <mergeCell ref="O45:O47"/>
    <mergeCell ref="N45:N47"/>
    <mergeCell ref="Q48:R49"/>
    <mergeCell ref="Q44:R44"/>
    <mergeCell ref="C48:H49"/>
    <mergeCell ref="C50:H50"/>
    <mergeCell ref="I42:J43"/>
    <mergeCell ref="K42:M42"/>
    <mergeCell ref="L44:M44"/>
    <mergeCell ref="L43:M43"/>
    <mergeCell ref="L48:M49"/>
    <mergeCell ref="L50:M50"/>
    <mergeCell ref="K45:K47"/>
    <mergeCell ref="Q50:R50"/>
    <mergeCell ref="B22:E22"/>
    <mergeCell ref="B26:E26"/>
    <mergeCell ref="B23:E23"/>
    <mergeCell ref="B52:U52"/>
    <mergeCell ref="B42:B43"/>
    <mergeCell ref="B45:B47"/>
    <mergeCell ref="B48:B49"/>
    <mergeCell ref="C42:H43"/>
    <mergeCell ref="C44:H44"/>
    <mergeCell ref="C45:H47"/>
    <mergeCell ref="B24:E24"/>
    <mergeCell ref="B25:E25"/>
    <mergeCell ref="G26:J26"/>
    <mergeCell ref="G27:J27"/>
    <mergeCell ref="B36:E37"/>
    <mergeCell ref="B31:E31"/>
    <mergeCell ref="B28:E28"/>
    <mergeCell ref="B33:C33"/>
    <mergeCell ref="B34:C34"/>
    <mergeCell ref="B30:E30"/>
    <mergeCell ref="G30:J30"/>
    <mergeCell ref="G31:J31"/>
    <mergeCell ref="L33:Q33"/>
    <mergeCell ref="L34:Q34"/>
    <mergeCell ref="U34:Y34"/>
    <mergeCell ref="R32:T32"/>
    <mergeCell ref="R33:T33"/>
    <mergeCell ref="R34:T34"/>
    <mergeCell ref="F36:F37"/>
    <mergeCell ref="K36:K37"/>
    <mergeCell ref="G32:J32"/>
    <mergeCell ref="G33:J33"/>
    <mergeCell ref="G34:J34"/>
    <mergeCell ref="G35:J35"/>
    <mergeCell ref="U35:Y35"/>
    <mergeCell ref="AD9:AE11"/>
    <mergeCell ref="W9:W11"/>
    <mergeCell ref="AJ17:BI17"/>
    <mergeCell ref="AQ6:AR6"/>
    <mergeCell ref="AB21:AH21"/>
    <mergeCell ref="AB22:AH22"/>
    <mergeCell ref="AE4:AF5"/>
    <mergeCell ref="U33:Y33"/>
    <mergeCell ref="L31:Q31"/>
    <mergeCell ref="L32:Q32"/>
    <mergeCell ref="AZ6:BA6"/>
    <mergeCell ref="T6:U6"/>
    <mergeCell ref="BC12:BI12"/>
    <mergeCell ref="BD8:BD9"/>
    <mergeCell ref="AT4:AY10"/>
    <mergeCell ref="BC4:BI7"/>
    <mergeCell ref="BE8:BG9"/>
    <mergeCell ref="BE11:BG11"/>
    <mergeCell ref="BH8:BH9"/>
    <mergeCell ref="AQ7:AS10"/>
    <mergeCell ref="T12:AH14"/>
    <mergeCell ref="Y6:AD6"/>
    <mergeCell ref="T7:AH8"/>
    <mergeCell ref="T4:U5"/>
    <mergeCell ref="G23:J23"/>
    <mergeCell ref="G24:J24"/>
    <mergeCell ref="L26:Q26"/>
    <mergeCell ref="R24:T24"/>
    <mergeCell ref="R25:T25"/>
    <mergeCell ref="R26:T26"/>
    <mergeCell ref="G25:J25"/>
    <mergeCell ref="X1:AN2"/>
    <mergeCell ref="G20:J20"/>
    <mergeCell ref="G21:J21"/>
    <mergeCell ref="G22:J22"/>
    <mergeCell ref="AG4:AH5"/>
    <mergeCell ref="W6:X6"/>
    <mergeCell ref="AE6:AF6"/>
    <mergeCell ref="AG6:AH6"/>
    <mergeCell ref="AN11:AS15"/>
    <mergeCell ref="T9:V11"/>
    <mergeCell ref="AC9:AC11"/>
    <mergeCell ref="Z22:AA22"/>
    <mergeCell ref="V4:V5"/>
    <mergeCell ref="W4:X5"/>
    <mergeCell ref="Y4:AD5"/>
    <mergeCell ref="U21:Y21"/>
    <mergeCell ref="U22:Y22"/>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BB85A-1EA2-4540-960D-8D0522C75160}">
  <sheetPr codeName="Sheet32">
    <pageSetUpPr fitToPage="1"/>
  </sheetPr>
  <dimension ref="A1:CR44"/>
  <sheetViews>
    <sheetView showGridLines="0" showRowColHeaders="0" showZeros="0" zoomScale="90" zoomScaleNormal="90" zoomScaleSheetLayoutView="100" workbookViewId="0">
      <pane xSplit="7" ySplit="8" topLeftCell="H9" activePane="bottomRight" state="frozen"/>
      <selection pane="topRight" activeCell="H1" sqref="H1"/>
      <selection pane="bottomLeft" activeCell="A9" sqref="A9"/>
      <selection pane="bottomRight" activeCell="D7" sqref="D7:G8"/>
    </sheetView>
  </sheetViews>
  <sheetFormatPr defaultRowHeight="13.5" x14ac:dyDescent="0.1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96" width="6" style="1" hidden="1" customWidth="1"/>
    <col min="97" max="120" width="4.75" style="1" customWidth="1"/>
    <col min="121" max="16384" width="9" style="1"/>
  </cols>
  <sheetData>
    <row r="1" spans="1:96" ht="21" x14ac:dyDescent="0.2">
      <c r="A1" s="187" t="s">
        <v>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row>
    <row r="2" spans="1:96" ht="14.25" thickBot="1" x14ac:dyDescent="0.2">
      <c r="AB2" s="2" t="s">
        <v>1</v>
      </c>
      <c r="AC2" s="452"/>
      <c r="AD2" s="452"/>
      <c r="AE2" s="452"/>
    </row>
    <row r="3" spans="1:96" ht="22.5" customHeight="1" thickBot="1" x14ac:dyDescent="0.2">
      <c r="Y3" s="5" t="s">
        <v>2</v>
      </c>
      <c r="Z3" s="158" t="s">
        <v>3</v>
      </c>
      <c r="AB3" s="7" t="s">
        <v>4</v>
      </c>
      <c r="AC3" s="452"/>
      <c r="AD3" s="452"/>
      <c r="AE3" s="452"/>
    </row>
    <row r="4" spans="1:96" ht="23.25" thickBot="1" x14ac:dyDescent="0.2">
      <c r="A4" s="192" t="s">
        <v>5</v>
      </c>
      <c r="B4" s="193"/>
      <c r="C4" s="194"/>
      <c r="D4" s="166">
        <v>2</v>
      </c>
      <c r="E4" s="167">
        <v>4</v>
      </c>
      <c r="F4" s="168">
        <v>3</v>
      </c>
      <c r="G4" s="155">
        <v>0</v>
      </c>
      <c r="H4" s="156"/>
      <c r="I4" s="156"/>
      <c r="J4" s="156"/>
      <c r="K4" s="156"/>
      <c r="L4" s="156"/>
      <c r="M4" s="156"/>
      <c r="N4" s="169"/>
      <c r="O4" s="140" t="s">
        <v>140</v>
      </c>
      <c r="P4" s="155"/>
      <c r="Q4" s="156"/>
      <c r="R4" s="157"/>
      <c r="S4" s="15"/>
      <c r="T4" s="16" t="s">
        <v>7</v>
      </c>
      <c r="Y4" s="17" t="s">
        <v>8</v>
      </c>
      <c r="Z4" s="159" t="s">
        <v>9</v>
      </c>
      <c r="AB4" s="7" t="s">
        <v>10</v>
      </c>
      <c r="AC4" s="452"/>
      <c r="AD4" s="452"/>
      <c r="AE4" s="452"/>
      <c r="AK4" s="19">
        <f t="shared" ref="AK4:CN4" si="0">COUNT(AK9:AK26)</f>
        <v>0</v>
      </c>
      <c r="AL4" s="19">
        <f t="shared" si="0"/>
        <v>0</v>
      </c>
      <c r="AM4" s="19">
        <f t="shared" si="0"/>
        <v>0</v>
      </c>
      <c r="AN4" s="19">
        <f t="shared" si="0"/>
        <v>0</v>
      </c>
      <c r="AO4" s="19">
        <f t="shared" si="0"/>
        <v>0</v>
      </c>
      <c r="AP4" s="19">
        <f t="shared" si="0"/>
        <v>0</v>
      </c>
      <c r="AQ4" s="19">
        <f t="shared" si="0"/>
        <v>0</v>
      </c>
      <c r="AR4" s="19">
        <f t="shared" si="0"/>
        <v>0</v>
      </c>
      <c r="AS4" s="19">
        <f t="shared" si="0"/>
        <v>0</v>
      </c>
      <c r="AT4" s="19">
        <f t="shared" si="0"/>
        <v>0</v>
      </c>
      <c r="AU4" s="19">
        <f t="shared" si="0"/>
        <v>0</v>
      </c>
      <c r="AV4" s="19">
        <f t="shared" si="0"/>
        <v>0</v>
      </c>
      <c r="AW4" s="19">
        <f t="shared" si="0"/>
        <v>0</v>
      </c>
      <c r="AX4" s="19">
        <f t="shared" si="0"/>
        <v>0</v>
      </c>
      <c r="AY4" s="19">
        <f t="shared" si="0"/>
        <v>0</v>
      </c>
      <c r="AZ4" s="19">
        <f t="shared" si="0"/>
        <v>0</v>
      </c>
      <c r="BA4" s="19">
        <f t="shared" si="0"/>
        <v>0</v>
      </c>
      <c r="BB4" s="19">
        <f t="shared" si="0"/>
        <v>0</v>
      </c>
      <c r="BC4" s="19">
        <f t="shared" si="0"/>
        <v>0</v>
      </c>
      <c r="BD4" s="19">
        <f t="shared" si="0"/>
        <v>0</v>
      </c>
      <c r="BE4" s="19">
        <f t="shared" si="0"/>
        <v>0</v>
      </c>
      <c r="BF4" s="19">
        <f t="shared" si="0"/>
        <v>0</v>
      </c>
      <c r="BG4" s="19">
        <f t="shared" si="0"/>
        <v>0</v>
      </c>
      <c r="BH4" s="19">
        <f t="shared" si="0"/>
        <v>0</v>
      </c>
      <c r="BI4" s="19">
        <f t="shared" si="0"/>
        <v>0</v>
      </c>
      <c r="BJ4" s="19">
        <f t="shared" si="0"/>
        <v>0</v>
      </c>
      <c r="BK4" s="19">
        <f t="shared" si="0"/>
        <v>0</v>
      </c>
      <c r="BL4" s="19">
        <f t="shared" si="0"/>
        <v>0</v>
      </c>
      <c r="BM4" s="19">
        <f t="shared" si="0"/>
        <v>0</v>
      </c>
      <c r="BN4" s="19">
        <f t="shared" si="0"/>
        <v>0</v>
      </c>
      <c r="BO4" s="19">
        <f t="shared" si="0"/>
        <v>0</v>
      </c>
      <c r="BP4" s="19">
        <f t="shared" si="0"/>
        <v>0</v>
      </c>
      <c r="BQ4" s="19">
        <f t="shared" si="0"/>
        <v>0</v>
      </c>
      <c r="BR4" s="19">
        <f t="shared" si="0"/>
        <v>0</v>
      </c>
      <c r="BS4" s="19">
        <f t="shared" si="0"/>
        <v>0</v>
      </c>
      <c r="BT4" s="19">
        <f t="shared" si="0"/>
        <v>0</v>
      </c>
      <c r="BU4" s="19">
        <f>COUNT(BU9:BU26)</f>
        <v>0</v>
      </c>
      <c r="BV4" s="19">
        <f t="shared" si="0"/>
        <v>0</v>
      </c>
      <c r="BW4" s="19">
        <f t="shared" si="0"/>
        <v>0</v>
      </c>
      <c r="BX4" s="19">
        <f t="shared" si="0"/>
        <v>0</v>
      </c>
      <c r="BY4" s="19">
        <f t="shared" si="0"/>
        <v>0</v>
      </c>
      <c r="BZ4" s="19">
        <f t="shared" si="0"/>
        <v>0</v>
      </c>
      <c r="CA4" s="19">
        <f t="shared" si="0"/>
        <v>0</v>
      </c>
      <c r="CB4" s="19">
        <f t="shared" si="0"/>
        <v>0</v>
      </c>
      <c r="CC4" s="19">
        <f t="shared" si="0"/>
        <v>0</v>
      </c>
      <c r="CD4" s="19">
        <f t="shared" si="0"/>
        <v>0</v>
      </c>
      <c r="CE4" s="19">
        <f t="shared" si="0"/>
        <v>0</v>
      </c>
      <c r="CF4" s="19">
        <f t="shared" si="0"/>
        <v>0</v>
      </c>
      <c r="CG4" s="19">
        <f t="shared" si="0"/>
        <v>0</v>
      </c>
      <c r="CH4" s="19">
        <f t="shared" si="0"/>
        <v>0</v>
      </c>
      <c r="CI4" s="19">
        <f t="shared" si="0"/>
        <v>0</v>
      </c>
      <c r="CJ4" s="19">
        <f t="shared" si="0"/>
        <v>0</v>
      </c>
      <c r="CK4" s="19">
        <f t="shared" si="0"/>
        <v>0</v>
      </c>
      <c r="CL4" s="19">
        <f t="shared" si="0"/>
        <v>0</v>
      </c>
      <c r="CM4" s="19">
        <f t="shared" si="0"/>
        <v>0</v>
      </c>
      <c r="CN4" s="19">
        <f t="shared" si="0"/>
        <v>0</v>
      </c>
      <c r="CO4" s="19"/>
      <c r="CP4" s="19"/>
      <c r="CQ4" s="19"/>
      <c r="CR4" s="19"/>
    </row>
    <row r="5" spans="1:96" ht="6" customHeight="1" x14ac:dyDescent="0.15"/>
    <row r="6" spans="1:96" ht="4.5" customHeight="1" thickBot="1" x14ac:dyDescent="0.2">
      <c r="AE6" s="20"/>
      <c r="BE6" s="20"/>
      <c r="BF6" s="20"/>
      <c r="BG6" s="20"/>
      <c r="BH6" s="20"/>
    </row>
    <row r="7" spans="1:96" x14ac:dyDescent="0.15">
      <c r="A7" s="21"/>
      <c r="B7" s="198" t="s">
        <v>145</v>
      </c>
      <c r="C7" s="23" t="s">
        <v>11</v>
      </c>
      <c r="D7" s="209" t="s">
        <v>12</v>
      </c>
      <c r="E7" s="211"/>
      <c r="F7" s="211"/>
      <c r="G7" s="212"/>
      <c r="H7" s="451" t="s">
        <v>130</v>
      </c>
      <c r="I7" s="451"/>
      <c r="J7" s="451"/>
      <c r="K7" s="451"/>
      <c r="L7" s="198"/>
      <c r="M7" s="198"/>
      <c r="N7" s="198"/>
      <c r="O7" s="198"/>
      <c r="P7" s="198"/>
      <c r="Q7" s="198"/>
      <c r="R7" s="198"/>
      <c r="S7" s="198"/>
      <c r="T7" s="22"/>
      <c r="U7" s="22"/>
      <c r="V7" s="22"/>
      <c r="W7" s="25"/>
      <c r="X7" s="22"/>
      <c r="Y7" s="22"/>
      <c r="Z7" s="152" t="s">
        <v>131</v>
      </c>
      <c r="AA7" s="22"/>
      <c r="AB7" s="22"/>
      <c r="AC7" s="26" t="s">
        <v>13</v>
      </c>
      <c r="AD7" s="26" t="s">
        <v>13</v>
      </c>
      <c r="AE7" s="190" t="s">
        <v>14</v>
      </c>
      <c r="AG7" s="21"/>
      <c r="AH7" s="22"/>
      <c r="AI7" s="23" t="s">
        <v>11</v>
      </c>
      <c r="AJ7" s="209" t="s">
        <v>12</v>
      </c>
      <c r="AK7" s="133" t="s">
        <v>15</v>
      </c>
      <c r="AL7" s="24" t="s">
        <v>16</v>
      </c>
      <c r="AM7" s="24" t="s">
        <v>17</v>
      </c>
      <c r="AN7" s="24" t="s">
        <v>18</v>
      </c>
      <c r="AO7" s="24" t="s">
        <v>15</v>
      </c>
      <c r="AP7" s="24" t="s">
        <v>16</v>
      </c>
      <c r="AQ7" s="24" t="s">
        <v>17</v>
      </c>
      <c r="AR7" s="133" t="s">
        <v>18</v>
      </c>
      <c r="AS7" s="29" t="s">
        <v>15</v>
      </c>
      <c r="AT7" s="24" t="s">
        <v>16</v>
      </c>
      <c r="AU7" s="24" t="s">
        <v>17</v>
      </c>
      <c r="AV7" s="24" t="s">
        <v>18</v>
      </c>
      <c r="AW7" s="24" t="s">
        <v>15</v>
      </c>
      <c r="AX7" s="24" t="s">
        <v>16</v>
      </c>
      <c r="AY7" s="24" t="s">
        <v>17</v>
      </c>
      <c r="AZ7" s="24" t="s">
        <v>18</v>
      </c>
      <c r="BA7" s="24" t="s">
        <v>15</v>
      </c>
      <c r="BB7" s="24" t="s">
        <v>16</v>
      </c>
      <c r="BC7" s="24" t="s">
        <v>17</v>
      </c>
      <c r="BD7" s="24" t="s">
        <v>18</v>
      </c>
      <c r="BE7" s="135" t="s">
        <v>15</v>
      </c>
      <c r="BF7" s="24" t="s">
        <v>16</v>
      </c>
      <c r="BG7" s="133" t="s">
        <v>17</v>
      </c>
      <c r="BH7" s="134" t="s">
        <v>18</v>
      </c>
      <c r="BI7" s="29" t="s">
        <v>15</v>
      </c>
      <c r="BJ7" s="24" t="s">
        <v>16</v>
      </c>
      <c r="BK7" s="24" t="s">
        <v>17</v>
      </c>
      <c r="BL7" s="133" t="s">
        <v>18</v>
      </c>
      <c r="BM7" s="29" t="s">
        <v>15</v>
      </c>
      <c r="BN7" s="24" t="s">
        <v>16</v>
      </c>
      <c r="BO7" s="24" t="s">
        <v>17</v>
      </c>
      <c r="BP7" s="24" t="s">
        <v>18</v>
      </c>
      <c r="BQ7" s="24" t="s">
        <v>15</v>
      </c>
      <c r="BR7" s="24" t="s">
        <v>16</v>
      </c>
      <c r="BS7" s="24" t="s">
        <v>17</v>
      </c>
      <c r="BT7" s="133" t="s">
        <v>18</v>
      </c>
      <c r="BU7" s="29" t="s">
        <v>15</v>
      </c>
      <c r="BV7" s="24" t="s">
        <v>16</v>
      </c>
      <c r="BW7" s="24" t="s">
        <v>17</v>
      </c>
      <c r="BX7" s="24" t="s">
        <v>18</v>
      </c>
      <c r="BY7" s="24" t="s">
        <v>15</v>
      </c>
      <c r="BZ7" s="24" t="s">
        <v>16</v>
      </c>
      <c r="CA7" s="24" t="s">
        <v>17</v>
      </c>
      <c r="CB7" s="133" t="s">
        <v>18</v>
      </c>
      <c r="CC7" s="29" t="s">
        <v>15</v>
      </c>
      <c r="CD7" s="24" t="s">
        <v>16</v>
      </c>
      <c r="CE7" s="24" t="s">
        <v>17</v>
      </c>
      <c r="CF7" s="24" t="s">
        <v>18</v>
      </c>
      <c r="CG7" s="24" t="s">
        <v>15</v>
      </c>
      <c r="CH7" s="24" t="s">
        <v>16</v>
      </c>
      <c r="CI7" s="24" t="s">
        <v>17</v>
      </c>
      <c r="CJ7" s="133" t="s">
        <v>18</v>
      </c>
      <c r="CK7" s="29" t="s">
        <v>15</v>
      </c>
      <c r="CL7" s="24" t="s">
        <v>16</v>
      </c>
      <c r="CM7" s="24" t="s">
        <v>17</v>
      </c>
      <c r="CN7" s="28" t="s">
        <v>18</v>
      </c>
      <c r="CO7" s="27" t="s">
        <v>15</v>
      </c>
      <c r="CP7" s="24" t="s">
        <v>16</v>
      </c>
      <c r="CQ7" s="24" t="s">
        <v>17</v>
      </c>
      <c r="CR7" s="28" t="s">
        <v>18</v>
      </c>
    </row>
    <row r="8" spans="1:96" x14ac:dyDescent="0.15">
      <c r="A8" s="30" t="s">
        <v>19</v>
      </c>
      <c r="B8" s="202"/>
      <c r="C8" s="31" t="s">
        <v>21</v>
      </c>
      <c r="D8" s="210"/>
      <c r="E8" s="213"/>
      <c r="F8" s="213"/>
      <c r="G8" s="214"/>
      <c r="H8" s="202" t="s">
        <v>22</v>
      </c>
      <c r="I8" s="202"/>
      <c r="J8" s="202"/>
      <c r="K8" s="202"/>
      <c r="L8" s="199" t="s">
        <v>23</v>
      </c>
      <c r="M8" s="200"/>
      <c r="N8" s="200"/>
      <c r="O8" s="201"/>
      <c r="P8" s="202" t="s">
        <v>24</v>
      </c>
      <c r="Q8" s="202"/>
      <c r="R8" s="202"/>
      <c r="S8" s="202"/>
      <c r="T8" s="33" t="s">
        <v>25</v>
      </c>
      <c r="U8" s="33" t="s">
        <v>26</v>
      </c>
      <c r="V8" s="33" t="s">
        <v>27</v>
      </c>
      <c r="W8" s="34" t="s">
        <v>28</v>
      </c>
      <c r="X8" s="33" t="s">
        <v>29</v>
      </c>
      <c r="Y8" s="33" t="s">
        <v>30</v>
      </c>
      <c r="Z8" s="33" t="s">
        <v>31</v>
      </c>
      <c r="AA8" s="33" t="s">
        <v>32</v>
      </c>
      <c r="AB8" s="33" t="s">
        <v>33</v>
      </c>
      <c r="AC8" s="147" t="s">
        <v>80</v>
      </c>
      <c r="AD8" s="147" t="s">
        <v>80</v>
      </c>
      <c r="AE8" s="191"/>
      <c r="AG8" s="30" t="s">
        <v>114</v>
      </c>
      <c r="AH8" s="31" t="s">
        <v>20</v>
      </c>
      <c r="AI8" s="31" t="s">
        <v>21</v>
      </c>
      <c r="AJ8" s="210"/>
      <c r="AK8" s="130">
        <v>4</v>
      </c>
      <c r="AL8" s="32">
        <v>4</v>
      </c>
      <c r="AM8" s="32">
        <v>4</v>
      </c>
      <c r="AN8" s="32">
        <v>4</v>
      </c>
      <c r="AO8" s="32">
        <v>5</v>
      </c>
      <c r="AP8" s="32">
        <v>5</v>
      </c>
      <c r="AQ8" s="32">
        <v>5</v>
      </c>
      <c r="AR8" s="130">
        <v>5</v>
      </c>
      <c r="AS8" s="36">
        <v>6</v>
      </c>
      <c r="AT8" s="32">
        <v>6</v>
      </c>
      <c r="AU8" s="32">
        <v>6</v>
      </c>
      <c r="AV8" s="32">
        <v>6</v>
      </c>
      <c r="AW8" s="32">
        <v>7</v>
      </c>
      <c r="AX8" s="32">
        <v>7</v>
      </c>
      <c r="AY8" s="32">
        <v>7</v>
      </c>
      <c r="AZ8" s="32">
        <v>7</v>
      </c>
      <c r="BA8" s="32">
        <v>8</v>
      </c>
      <c r="BB8" s="32">
        <v>8</v>
      </c>
      <c r="BC8" s="32">
        <v>8</v>
      </c>
      <c r="BD8" s="130">
        <v>8</v>
      </c>
      <c r="BE8" s="36">
        <v>9</v>
      </c>
      <c r="BF8" s="32">
        <v>9</v>
      </c>
      <c r="BG8" s="32">
        <v>9</v>
      </c>
      <c r="BH8" s="32">
        <v>9</v>
      </c>
      <c r="BI8" s="32">
        <v>10</v>
      </c>
      <c r="BJ8" s="32">
        <v>10</v>
      </c>
      <c r="BK8" s="32">
        <v>10</v>
      </c>
      <c r="BL8" s="130">
        <v>10</v>
      </c>
      <c r="BM8" s="36">
        <v>11</v>
      </c>
      <c r="BN8" s="32">
        <v>11</v>
      </c>
      <c r="BO8" s="32">
        <v>11</v>
      </c>
      <c r="BP8" s="32">
        <v>11</v>
      </c>
      <c r="BQ8" s="32">
        <v>12</v>
      </c>
      <c r="BR8" s="32">
        <v>12</v>
      </c>
      <c r="BS8" s="32">
        <v>12</v>
      </c>
      <c r="BT8" s="130">
        <v>12</v>
      </c>
      <c r="BU8" s="36">
        <v>1</v>
      </c>
      <c r="BV8" s="32">
        <v>1</v>
      </c>
      <c r="BW8" s="32">
        <v>1</v>
      </c>
      <c r="BX8" s="32">
        <v>1</v>
      </c>
      <c r="BY8" s="32">
        <v>2</v>
      </c>
      <c r="BZ8" s="32">
        <v>2</v>
      </c>
      <c r="CA8" s="32">
        <v>2</v>
      </c>
      <c r="CB8" s="130">
        <v>2</v>
      </c>
      <c r="CC8" s="36">
        <v>3</v>
      </c>
      <c r="CD8" s="32">
        <v>3</v>
      </c>
      <c r="CE8" s="32">
        <v>3</v>
      </c>
      <c r="CF8" s="32">
        <v>3</v>
      </c>
      <c r="CG8" s="38" t="s">
        <v>36</v>
      </c>
      <c r="CH8" s="38" t="s">
        <v>36</v>
      </c>
      <c r="CI8" s="38" t="s">
        <v>36</v>
      </c>
      <c r="CJ8" s="136" t="s">
        <v>36</v>
      </c>
      <c r="CK8" s="37" t="s">
        <v>36</v>
      </c>
      <c r="CL8" s="38" t="s">
        <v>36</v>
      </c>
      <c r="CM8" s="38" t="s">
        <v>36</v>
      </c>
      <c r="CN8" s="40" t="s">
        <v>36</v>
      </c>
      <c r="CO8" s="39" t="s">
        <v>36</v>
      </c>
      <c r="CP8" s="38" t="s">
        <v>36</v>
      </c>
      <c r="CQ8" s="38" t="s">
        <v>36</v>
      </c>
      <c r="CR8" s="40" t="s">
        <v>36</v>
      </c>
    </row>
    <row r="9" spans="1:96" ht="24" customHeight="1" x14ac:dyDescent="0.15">
      <c r="A9" s="41">
        <v>1</v>
      </c>
      <c r="B9" s="141"/>
      <c r="C9" s="141"/>
      <c r="D9" s="445"/>
      <c r="E9" s="446"/>
      <c r="F9" s="446"/>
      <c r="G9" s="447"/>
      <c r="H9" s="448"/>
      <c r="I9" s="449"/>
      <c r="J9" s="449"/>
      <c r="K9" s="450"/>
      <c r="L9" s="448"/>
      <c r="M9" s="449"/>
      <c r="N9" s="449"/>
      <c r="O9" s="450"/>
      <c r="P9" s="448"/>
      <c r="Q9" s="449"/>
      <c r="R9" s="449"/>
      <c r="S9" s="450"/>
      <c r="T9" s="144"/>
      <c r="U9" s="144"/>
      <c r="V9" s="144"/>
      <c r="W9" s="144"/>
      <c r="X9" s="144"/>
      <c r="Y9" s="144"/>
      <c r="Z9" s="144"/>
      <c r="AA9" s="144"/>
      <c r="AB9" s="144"/>
      <c r="AC9" s="142"/>
      <c r="AD9" s="142"/>
      <c r="AE9" s="47">
        <f t="shared" ref="AE9:AE32" si="1">SUM(H9:AD9)</f>
        <v>0</v>
      </c>
      <c r="AG9" s="41">
        <v>1</v>
      </c>
      <c r="AH9" s="42">
        <f t="shared" ref="AH9:AH26" si="2">B9</f>
        <v>0</v>
      </c>
      <c r="AI9" s="42">
        <f t="shared" ref="AI9:AI26" si="3">C9</f>
        <v>0</v>
      </c>
      <c r="AJ9" s="43">
        <f t="shared" ref="AJ9:AJ26" si="4">D9</f>
        <v>0</v>
      </c>
      <c r="AK9" s="124" t="str">
        <f>IF($H9&lt;=0,"",IF(AK$7=$AH9,$H9,""))</f>
        <v/>
      </c>
      <c r="AL9" s="120" t="str">
        <f>IF($H9&lt;=0,"",IF(AL$7=$AH9,$H9,""))</f>
        <v/>
      </c>
      <c r="AM9" s="120" t="str">
        <f t="shared" ref="AM9:AN24" si="5">IF($H9&lt;=0,"",IF(AM$7=$AH9,$H9,""))</f>
        <v/>
      </c>
      <c r="AN9" s="128" t="str">
        <f t="shared" si="5"/>
        <v/>
      </c>
      <c r="AO9" s="126" t="str">
        <f t="shared" ref="AO9:AO26" si="6">IF($L9&lt;=0,"",IF(AO$7=$AH9,$L9,""))</f>
        <v/>
      </c>
      <c r="AP9" s="120" t="str">
        <f t="shared" ref="AP9:AR24" si="7">IF($L9&lt;=0,"",IF(AP$7=$AH9,$L9,""))</f>
        <v/>
      </c>
      <c r="AQ9" s="120" t="str">
        <f t="shared" si="7"/>
        <v/>
      </c>
      <c r="AR9" s="131" t="str">
        <f t="shared" si="7"/>
        <v/>
      </c>
      <c r="AS9" s="124" t="str">
        <f t="shared" ref="AS9:AV26" si="8">IF($P9&lt;=0,"",IF(AS$7=$AH9,$P9,""))</f>
        <v/>
      </c>
      <c r="AT9" s="120" t="str">
        <f t="shared" si="8"/>
        <v/>
      </c>
      <c r="AU9" s="120" t="str">
        <f t="shared" si="8"/>
        <v/>
      </c>
      <c r="AV9" s="128" t="str">
        <f t="shared" si="8"/>
        <v/>
      </c>
      <c r="AW9" s="126" t="str">
        <f t="shared" ref="AW9:AW26" si="9">IF($T9&lt;=0,"",IF(AW$7=$AH9,$T9,""))</f>
        <v/>
      </c>
      <c r="AX9" s="120" t="str">
        <f t="shared" ref="AX9:AZ24" si="10">IF($T9&lt;=0,"",IF(AX$7=$AH9,$T9,""))</f>
        <v/>
      </c>
      <c r="AY9" s="120" t="str">
        <f t="shared" si="10"/>
        <v/>
      </c>
      <c r="AZ9" s="131" t="str">
        <f t="shared" si="10"/>
        <v/>
      </c>
      <c r="BA9" s="124" t="str">
        <f t="shared" ref="BA9:BA26" si="11">IF($U9&lt;=0,"",IF(BA$7=$AH9,$U9,""))</f>
        <v/>
      </c>
      <c r="BB9" s="120" t="str">
        <f t="shared" ref="BB9:BD24" si="12">IF($U9&lt;=0,"",IF(BB$7=$AH9,$U9,""))</f>
        <v/>
      </c>
      <c r="BC9" s="120" t="str">
        <f t="shared" si="12"/>
        <v/>
      </c>
      <c r="BD9" s="128" t="str">
        <f t="shared" si="12"/>
        <v/>
      </c>
      <c r="BE9" s="126" t="str">
        <f t="shared" ref="BE9:BE26" si="13">IF($V9&lt;=0,"",IF(BE$7=$AH9,$V9,""))</f>
        <v/>
      </c>
      <c r="BF9" s="120" t="str">
        <f t="shared" ref="BF9:BH24" si="14">IF($V9&lt;=0,"",IF(BF$7=$AH9,$V9,""))</f>
        <v/>
      </c>
      <c r="BG9" s="120" t="str">
        <f t="shared" si="14"/>
        <v/>
      </c>
      <c r="BH9" s="131" t="str">
        <f t="shared" si="14"/>
        <v/>
      </c>
      <c r="BI9" s="124" t="str">
        <f t="shared" ref="BI9:BI26" si="15">IF($W9&lt;=0,"",IF(BI$7=$AH9,$W9,""))</f>
        <v/>
      </c>
      <c r="BJ9" s="120" t="str">
        <f t="shared" ref="BJ9:BL24" si="16">IF($W9&lt;=0,"",IF(BJ$7=$AH9,$W9,""))</f>
        <v/>
      </c>
      <c r="BK9" s="120" t="str">
        <f t="shared" si="16"/>
        <v/>
      </c>
      <c r="BL9" s="128" t="str">
        <f t="shared" si="16"/>
        <v/>
      </c>
      <c r="BM9" s="126" t="str">
        <f t="shared" ref="BM9:BM26" si="17">IF($X9&lt;=0,"",IF(BM$7=$AH9,$X9,""))</f>
        <v/>
      </c>
      <c r="BN9" s="120" t="str">
        <f t="shared" ref="BN9:BP24" si="18">IF($X9&lt;=0,"",IF(BN$7=$AH9,$X9,""))</f>
        <v/>
      </c>
      <c r="BO9" s="120" t="str">
        <f t="shared" si="18"/>
        <v/>
      </c>
      <c r="BP9" s="131" t="str">
        <f>IF($X9&lt;=0,"",IF(BP$7=$AH9,$X9,""))</f>
        <v/>
      </c>
      <c r="BQ9" s="124" t="str">
        <f t="shared" ref="BQ9:BQ26" si="19">IF($Y9&lt;=0,"",IF(BQ$7=$AH9,$Y9,""))</f>
        <v/>
      </c>
      <c r="BR9" s="120" t="str">
        <f t="shared" ref="BR9:BT24" si="20">IF($Y9&lt;=0,"",IF(BR$7=$AH9,$Y9,""))</f>
        <v/>
      </c>
      <c r="BS9" s="120" t="str">
        <f t="shared" si="20"/>
        <v/>
      </c>
      <c r="BT9" s="128" t="str">
        <f t="shared" si="20"/>
        <v/>
      </c>
      <c r="BU9" s="126" t="str">
        <f t="shared" ref="BU9:BU26" si="21">IF($Z9&lt;=0,"",IF(BU$7=$AH9,$Z9,""))</f>
        <v/>
      </c>
      <c r="BV9" s="120" t="str">
        <f t="shared" ref="BV9:BX24" si="22">IF($Z9&lt;=0,"",IF(BV$7=$AH9,$Z9,""))</f>
        <v/>
      </c>
      <c r="BW9" s="120" t="str">
        <f t="shared" si="22"/>
        <v/>
      </c>
      <c r="BX9" s="131" t="str">
        <f>IF($Z9&lt;=0,"",IF(BX$7=$AH9,$Z9,""))</f>
        <v/>
      </c>
      <c r="BY9" s="124" t="str">
        <f t="shared" ref="BY9:BY26" si="23">IF($AA9&lt;=0,"",IF(BY$7=$AH9,$AA9,""))</f>
        <v/>
      </c>
      <c r="BZ9" s="120" t="str">
        <f t="shared" ref="BZ9:CB24" si="24">IF($AA9&lt;=0,"",IF(BZ$7=$AH9,$AA9,""))</f>
        <v/>
      </c>
      <c r="CA9" s="120" t="str">
        <f t="shared" si="24"/>
        <v/>
      </c>
      <c r="CB9" s="128" t="str">
        <f t="shared" si="24"/>
        <v/>
      </c>
      <c r="CC9" s="126" t="str">
        <f t="shared" ref="CC9:CC26" si="25">IF($AB9&lt;=0,"",IF(CC$7=$AH9,$AB9,""))</f>
        <v/>
      </c>
      <c r="CD9" s="120" t="str">
        <f t="shared" ref="CD9:CF24" si="26">IF($AB9&lt;=0,"",IF(CD$7=$AH9,$AB9,""))</f>
        <v/>
      </c>
      <c r="CE9" s="120" t="str">
        <f t="shared" si="26"/>
        <v/>
      </c>
      <c r="CF9" s="131" t="str">
        <f t="shared" si="26"/>
        <v/>
      </c>
      <c r="CG9" s="124" t="str">
        <f t="shared" ref="CG9:CG26" si="27">IF($AC9&lt;=0,"",IF(CG$7=$AH9,$AC9,""))</f>
        <v/>
      </c>
      <c r="CH9" s="120" t="str">
        <f t="shared" ref="CH9:CJ24" si="28">IF($AC9&lt;=0,"",IF(CH$7=$AH9,$AC9,""))</f>
        <v/>
      </c>
      <c r="CI9" s="120" t="str">
        <f t="shared" si="28"/>
        <v/>
      </c>
      <c r="CJ9" s="128" t="str">
        <f t="shared" si="28"/>
        <v/>
      </c>
      <c r="CK9" s="126" t="str">
        <f t="shared" ref="CK9:CK26" si="29">IF($AD9&lt;=0,"",IF(CK$7=$AH9,$AD9,""))</f>
        <v/>
      </c>
      <c r="CL9" s="120" t="str">
        <f t="shared" ref="CL9:CN24" si="30">IF($AD9&lt;=0,"",IF(CL$7=$AH9,$AD9,""))</f>
        <v/>
      </c>
      <c r="CM9" s="120" t="str">
        <f t="shared" si="30"/>
        <v/>
      </c>
      <c r="CN9" s="121" t="str">
        <f t="shared" si="30"/>
        <v/>
      </c>
      <c r="CO9" s="48" t="str">
        <f>IF($AE9&lt;=0,"",IF(CO$7=$AH9,$AE9,""))</f>
        <v/>
      </c>
      <c r="CP9" s="49" t="str">
        <f>IF($AH9=CP$7,$AB9,"")</f>
        <v/>
      </c>
      <c r="CQ9" s="49" t="str">
        <f>IF($AH9=CQ$7,$AB9,"")</f>
        <v/>
      </c>
      <c r="CR9" s="49" t="str">
        <f>IF($AH9=CR$7,$AB9,"")</f>
        <v/>
      </c>
    </row>
    <row r="10" spans="1:96" ht="24" customHeight="1" x14ac:dyDescent="0.15">
      <c r="A10" s="41">
        <v>2</v>
      </c>
      <c r="B10" s="141"/>
      <c r="C10" s="141"/>
      <c r="D10" s="445"/>
      <c r="E10" s="446"/>
      <c r="F10" s="446"/>
      <c r="G10" s="447"/>
      <c r="H10" s="448"/>
      <c r="I10" s="449"/>
      <c r="J10" s="449"/>
      <c r="K10" s="450"/>
      <c r="L10" s="448"/>
      <c r="M10" s="449"/>
      <c r="N10" s="449"/>
      <c r="O10" s="450"/>
      <c r="P10" s="448"/>
      <c r="Q10" s="449"/>
      <c r="R10" s="449"/>
      <c r="S10" s="450"/>
      <c r="T10" s="144"/>
      <c r="U10" s="144"/>
      <c r="V10" s="144"/>
      <c r="W10" s="144"/>
      <c r="X10" s="144"/>
      <c r="Y10" s="144"/>
      <c r="Z10" s="144"/>
      <c r="AA10" s="144"/>
      <c r="AB10" s="144"/>
      <c r="AC10" s="142"/>
      <c r="AD10" s="142"/>
      <c r="AE10" s="47">
        <f t="shared" si="1"/>
        <v>0</v>
      </c>
      <c r="AG10" s="41">
        <v>2</v>
      </c>
      <c r="AH10" s="42">
        <f t="shared" si="2"/>
        <v>0</v>
      </c>
      <c r="AI10" s="42">
        <f t="shared" si="3"/>
        <v>0</v>
      </c>
      <c r="AJ10" s="43">
        <f t="shared" si="4"/>
        <v>0</v>
      </c>
      <c r="AK10" s="124" t="str">
        <f t="shared" ref="AK10:AN26" si="31">IF($H10&lt;=0,"",IF(AK$7=$AH10,$H10,""))</f>
        <v/>
      </c>
      <c r="AL10" s="120" t="str">
        <f t="shared" si="31"/>
        <v/>
      </c>
      <c r="AM10" s="120" t="str">
        <f t="shared" si="5"/>
        <v/>
      </c>
      <c r="AN10" s="128" t="str">
        <f t="shared" si="5"/>
        <v/>
      </c>
      <c r="AO10" s="126" t="str">
        <f t="shared" si="6"/>
        <v/>
      </c>
      <c r="AP10" s="120" t="str">
        <f t="shared" si="7"/>
        <v/>
      </c>
      <c r="AQ10" s="120" t="str">
        <f t="shared" si="7"/>
        <v/>
      </c>
      <c r="AR10" s="131" t="str">
        <f t="shared" si="7"/>
        <v/>
      </c>
      <c r="AS10" s="124" t="str">
        <f t="shared" si="8"/>
        <v/>
      </c>
      <c r="AT10" s="120" t="str">
        <f t="shared" si="8"/>
        <v/>
      </c>
      <c r="AU10" s="120" t="str">
        <f t="shared" si="8"/>
        <v/>
      </c>
      <c r="AV10" s="128" t="str">
        <f t="shared" si="8"/>
        <v/>
      </c>
      <c r="AW10" s="126" t="str">
        <f t="shared" si="9"/>
        <v/>
      </c>
      <c r="AX10" s="120" t="str">
        <f t="shared" si="10"/>
        <v/>
      </c>
      <c r="AY10" s="120" t="str">
        <f t="shared" si="10"/>
        <v/>
      </c>
      <c r="AZ10" s="131" t="str">
        <f t="shared" si="10"/>
        <v/>
      </c>
      <c r="BA10" s="124" t="str">
        <f t="shared" si="11"/>
        <v/>
      </c>
      <c r="BB10" s="120" t="str">
        <f t="shared" si="12"/>
        <v/>
      </c>
      <c r="BC10" s="120" t="str">
        <f t="shared" si="12"/>
        <v/>
      </c>
      <c r="BD10" s="128" t="str">
        <f t="shared" si="12"/>
        <v/>
      </c>
      <c r="BE10" s="126" t="str">
        <f t="shared" si="13"/>
        <v/>
      </c>
      <c r="BF10" s="120" t="str">
        <f t="shared" si="14"/>
        <v/>
      </c>
      <c r="BG10" s="120" t="str">
        <f t="shared" si="14"/>
        <v/>
      </c>
      <c r="BH10" s="131" t="str">
        <f t="shared" si="14"/>
        <v/>
      </c>
      <c r="BI10" s="124" t="str">
        <f t="shared" si="15"/>
        <v/>
      </c>
      <c r="BJ10" s="120" t="str">
        <f t="shared" si="16"/>
        <v/>
      </c>
      <c r="BK10" s="120" t="str">
        <f t="shared" si="16"/>
        <v/>
      </c>
      <c r="BL10" s="128" t="str">
        <f t="shared" si="16"/>
        <v/>
      </c>
      <c r="BM10" s="126" t="str">
        <f t="shared" si="17"/>
        <v/>
      </c>
      <c r="BN10" s="120" t="str">
        <f t="shared" si="18"/>
        <v/>
      </c>
      <c r="BO10" s="120" t="str">
        <f t="shared" si="18"/>
        <v/>
      </c>
      <c r="BP10" s="131" t="str">
        <f t="shared" si="18"/>
        <v/>
      </c>
      <c r="BQ10" s="124" t="str">
        <f t="shared" si="19"/>
        <v/>
      </c>
      <c r="BR10" s="120" t="str">
        <f t="shared" si="20"/>
        <v/>
      </c>
      <c r="BS10" s="120" t="str">
        <f t="shared" si="20"/>
        <v/>
      </c>
      <c r="BT10" s="128" t="str">
        <f t="shared" si="20"/>
        <v/>
      </c>
      <c r="BU10" s="126" t="str">
        <f t="shared" si="21"/>
        <v/>
      </c>
      <c r="BV10" s="120" t="str">
        <f t="shared" si="22"/>
        <v/>
      </c>
      <c r="BW10" s="120" t="str">
        <f t="shared" si="22"/>
        <v/>
      </c>
      <c r="BX10" s="131" t="str">
        <f t="shared" si="22"/>
        <v/>
      </c>
      <c r="BY10" s="124" t="str">
        <f t="shared" si="23"/>
        <v/>
      </c>
      <c r="BZ10" s="120" t="str">
        <f t="shared" si="24"/>
        <v/>
      </c>
      <c r="CA10" s="120" t="str">
        <f t="shared" si="24"/>
        <v/>
      </c>
      <c r="CB10" s="128" t="str">
        <f t="shared" si="24"/>
        <v/>
      </c>
      <c r="CC10" s="126" t="str">
        <f t="shared" si="25"/>
        <v/>
      </c>
      <c r="CD10" s="120" t="str">
        <f t="shared" si="26"/>
        <v/>
      </c>
      <c r="CE10" s="120" t="str">
        <f t="shared" si="26"/>
        <v/>
      </c>
      <c r="CF10" s="131" t="str">
        <f t="shared" si="26"/>
        <v/>
      </c>
      <c r="CG10" s="124" t="str">
        <f t="shared" si="27"/>
        <v/>
      </c>
      <c r="CH10" s="120" t="str">
        <f t="shared" si="28"/>
        <v/>
      </c>
      <c r="CI10" s="120" t="str">
        <f t="shared" si="28"/>
        <v/>
      </c>
      <c r="CJ10" s="128" t="str">
        <f t="shared" si="28"/>
        <v/>
      </c>
      <c r="CK10" s="126" t="str">
        <f t="shared" si="29"/>
        <v/>
      </c>
      <c r="CL10" s="120" t="str">
        <f t="shared" si="30"/>
        <v/>
      </c>
      <c r="CM10" s="120" t="str">
        <f t="shared" si="30"/>
        <v/>
      </c>
      <c r="CN10" s="121" t="str">
        <f t="shared" si="30"/>
        <v/>
      </c>
      <c r="CO10" s="50"/>
      <c r="CP10" s="44"/>
      <c r="CQ10" s="44"/>
      <c r="CR10" s="47"/>
    </row>
    <row r="11" spans="1:96" ht="24" customHeight="1" x14ac:dyDescent="0.15">
      <c r="A11" s="41">
        <v>3</v>
      </c>
      <c r="B11" s="141"/>
      <c r="C11" s="141"/>
      <c r="D11" s="445"/>
      <c r="E11" s="446"/>
      <c r="F11" s="446"/>
      <c r="G11" s="447"/>
      <c r="H11" s="448"/>
      <c r="I11" s="449"/>
      <c r="J11" s="449"/>
      <c r="K11" s="450"/>
      <c r="L11" s="448"/>
      <c r="M11" s="449"/>
      <c r="N11" s="449"/>
      <c r="O11" s="450"/>
      <c r="P11" s="448"/>
      <c r="Q11" s="449"/>
      <c r="R11" s="449"/>
      <c r="S11" s="450"/>
      <c r="T11" s="144"/>
      <c r="U11" s="144"/>
      <c r="V11" s="144"/>
      <c r="W11" s="144"/>
      <c r="X11" s="144"/>
      <c r="Y11" s="144"/>
      <c r="Z11" s="144"/>
      <c r="AA11" s="144"/>
      <c r="AB11" s="144"/>
      <c r="AC11" s="142"/>
      <c r="AD11" s="142"/>
      <c r="AE11" s="47">
        <f t="shared" si="1"/>
        <v>0</v>
      </c>
      <c r="AG11" s="41">
        <v>3</v>
      </c>
      <c r="AH11" s="42">
        <f t="shared" si="2"/>
        <v>0</v>
      </c>
      <c r="AI11" s="42">
        <f t="shared" si="3"/>
        <v>0</v>
      </c>
      <c r="AJ11" s="43">
        <f t="shared" si="4"/>
        <v>0</v>
      </c>
      <c r="AK11" s="124" t="str">
        <f t="shared" si="31"/>
        <v/>
      </c>
      <c r="AL11" s="120" t="str">
        <f t="shared" si="31"/>
        <v/>
      </c>
      <c r="AM11" s="120" t="str">
        <f t="shared" si="5"/>
        <v/>
      </c>
      <c r="AN11" s="128" t="str">
        <f t="shared" si="5"/>
        <v/>
      </c>
      <c r="AO11" s="126" t="str">
        <f t="shared" si="6"/>
        <v/>
      </c>
      <c r="AP11" s="120" t="str">
        <f t="shared" si="7"/>
        <v/>
      </c>
      <c r="AQ11" s="120" t="str">
        <f t="shared" si="7"/>
        <v/>
      </c>
      <c r="AR11" s="131" t="str">
        <f t="shared" si="7"/>
        <v/>
      </c>
      <c r="AS11" s="124" t="str">
        <f t="shared" si="8"/>
        <v/>
      </c>
      <c r="AT11" s="120" t="str">
        <f t="shared" si="8"/>
        <v/>
      </c>
      <c r="AU11" s="120" t="str">
        <f t="shared" si="8"/>
        <v/>
      </c>
      <c r="AV11" s="128" t="str">
        <f t="shared" si="8"/>
        <v/>
      </c>
      <c r="AW11" s="126" t="str">
        <f t="shared" si="9"/>
        <v/>
      </c>
      <c r="AX11" s="120" t="str">
        <f t="shared" si="10"/>
        <v/>
      </c>
      <c r="AY11" s="120" t="str">
        <f t="shared" si="10"/>
        <v/>
      </c>
      <c r="AZ11" s="131" t="str">
        <f t="shared" si="10"/>
        <v/>
      </c>
      <c r="BA11" s="124" t="str">
        <f t="shared" si="11"/>
        <v/>
      </c>
      <c r="BB11" s="120" t="str">
        <f t="shared" si="12"/>
        <v/>
      </c>
      <c r="BC11" s="120" t="str">
        <f t="shared" si="12"/>
        <v/>
      </c>
      <c r="BD11" s="128" t="str">
        <f t="shared" si="12"/>
        <v/>
      </c>
      <c r="BE11" s="126" t="str">
        <f t="shared" si="13"/>
        <v/>
      </c>
      <c r="BF11" s="120" t="str">
        <f t="shared" si="14"/>
        <v/>
      </c>
      <c r="BG11" s="120" t="str">
        <f t="shared" si="14"/>
        <v/>
      </c>
      <c r="BH11" s="131" t="str">
        <f t="shared" si="14"/>
        <v/>
      </c>
      <c r="BI11" s="124" t="str">
        <f t="shared" si="15"/>
        <v/>
      </c>
      <c r="BJ11" s="120" t="str">
        <f t="shared" si="16"/>
        <v/>
      </c>
      <c r="BK11" s="120" t="str">
        <f t="shared" si="16"/>
        <v/>
      </c>
      <c r="BL11" s="128" t="str">
        <f t="shared" si="16"/>
        <v/>
      </c>
      <c r="BM11" s="126" t="str">
        <f t="shared" si="17"/>
        <v/>
      </c>
      <c r="BN11" s="120" t="str">
        <f t="shared" si="18"/>
        <v/>
      </c>
      <c r="BO11" s="120" t="str">
        <f t="shared" si="18"/>
        <v/>
      </c>
      <c r="BP11" s="131" t="str">
        <f t="shared" si="18"/>
        <v/>
      </c>
      <c r="BQ11" s="124" t="str">
        <f t="shared" si="19"/>
        <v/>
      </c>
      <c r="BR11" s="120" t="str">
        <f t="shared" si="20"/>
        <v/>
      </c>
      <c r="BS11" s="120" t="str">
        <f t="shared" si="20"/>
        <v/>
      </c>
      <c r="BT11" s="128" t="str">
        <f t="shared" si="20"/>
        <v/>
      </c>
      <c r="BU11" s="126" t="str">
        <f t="shared" si="21"/>
        <v/>
      </c>
      <c r="BV11" s="120" t="str">
        <f t="shared" si="22"/>
        <v/>
      </c>
      <c r="BW11" s="120" t="str">
        <f t="shared" si="22"/>
        <v/>
      </c>
      <c r="BX11" s="131" t="str">
        <f t="shared" si="22"/>
        <v/>
      </c>
      <c r="BY11" s="124" t="str">
        <f t="shared" si="23"/>
        <v/>
      </c>
      <c r="BZ11" s="120" t="str">
        <f t="shared" si="24"/>
        <v/>
      </c>
      <c r="CA11" s="120" t="str">
        <f t="shared" si="24"/>
        <v/>
      </c>
      <c r="CB11" s="128" t="str">
        <f t="shared" si="24"/>
        <v/>
      </c>
      <c r="CC11" s="126" t="str">
        <f t="shared" si="25"/>
        <v/>
      </c>
      <c r="CD11" s="120" t="str">
        <f t="shared" si="26"/>
        <v/>
      </c>
      <c r="CE11" s="120" t="str">
        <f t="shared" si="26"/>
        <v/>
      </c>
      <c r="CF11" s="131" t="str">
        <f t="shared" si="26"/>
        <v/>
      </c>
      <c r="CG11" s="124" t="str">
        <f t="shared" si="27"/>
        <v/>
      </c>
      <c r="CH11" s="120" t="str">
        <f t="shared" si="28"/>
        <v/>
      </c>
      <c r="CI11" s="120" t="str">
        <f t="shared" si="28"/>
        <v/>
      </c>
      <c r="CJ11" s="128" t="str">
        <f t="shared" si="28"/>
        <v/>
      </c>
      <c r="CK11" s="126" t="str">
        <f t="shared" si="29"/>
        <v/>
      </c>
      <c r="CL11" s="120" t="str">
        <f t="shared" si="30"/>
        <v/>
      </c>
      <c r="CM11" s="120" t="str">
        <f t="shared" si="30"/>
        <v/>
      </c>
      <c r="CN11" s="121" t="str">
        <f t="shared" si="30"/>
        <v/>
      </c>
      <c r="CO11" s="50"/>
      <c r="CP11" s="44"/>
      <c r="CQ11" s="44"/>
      <c r="CR11" s="47"/>
    </row>
    <row r="12" spans="1:96" ht="24" customHeight="1" x14ac:dyDescent="0.15">
      <c r="A12" s="41">
        <v>4</v>
      </c>
      <c r="B12" s="141"/>
      <c r="C12" s="145"/>
      <c r="D12" s="445"/>
      <c r="E12" s="446"/>
      <c r="F12" s="446"/>
      <c r="G12" s="447"/>
      <c r="H12" s="448"/>
      <c r="I12" s="449"/>
      <c r="J12" s="449"/>
      <c r="K12" s="450"/>
      <c r="L12" s="448"/>
      <c r="M12" s="449"/>
      <c r="N12" s="449"/>
      <c r="O12" s="450"/>
      <c r="P12" s="448"/>
      <c r="Q12" s="449"/>
      <c r="R12" s="449"/>
      <c r="S12" s="450"/>
      <c r="T12" s="144"/>
      <c r="U12" s="144"/>
      <c r="V12" s="144"/>
      <c r="W12" s="144"/>
      <c r="X12" s="144"/>
      <c r="Y12" s="144"/>
      <c r="Z12" s="144"/>
      <c r="AA12" s="144"/>
      <c r="AB12" s="144"/>
      <c r="AC12" s="142"/>
      <c r="AD12" s="142"/>
      <c r="AE12" s="47">
        <f t="shared" si="1"/>
        <v>0</v>
      </c>
      <c r="AG12" s="41">
        <v>4</v>
      </c>
      <c r="AH12" s="42">
        <f t="shared" si="2"/>
        <v>0</v>
      </c>
      <c r="AI12" s="42">
        <f t="shared" si="3"/>
        <v>0</v>
      </c>
      <c r="AJ12" s="43">
        <f t="shared" si="4"/>
        <v>0</v>
      </c>
      <c r="AK12" s="124" t="str">
        <f t="shared" si="31"/>
        <v/>
      </c>
      <c r="AL12" s="120" t="str">
        <f t="shared" si="31"/>
        <v/>
      </c>
      <c r="AM12" s="120" t="str">
        <f t="shared" si="5"/>
        <v/>
      </c>
      <c r="AN12" s="128" t="str">
        <f t="shared" si="5"/>
        <v/>
      </c>
      <c r="AO12" s="126" t="str">
        <f t="shared" si="6"/>
        <v/>
      </c>
      <c r="AP12" s="120" t="str">
        <f t="shared" si="7"/>
        <v/>
      </c>
      <c r="AQ12" s="120" t="str">
        <f t="shared" si="7"/>
        <v/>
      </c>
      <c r="AR12" s="131" t="str">
        <f t="shared" si="7"/>
        <v/>
      </c>
      <c r="AS12" s="124" t="str">
        <f t="shared" si="8"/>
        <v/>
      </c>
      <c r="AT12" s="120" t="str">
        <f t="shared" si="8"/>
        <v/>
      </c>
      <c r="AU12" s="120" t="str">
        <f t="shared" si="8"/>
        <v/>
      </c>
      <c r="AV12" s="128" t="str">
        <f t="shared" si="8"/>
        <v/>
      </c>
      <c r="AW12" s="126" t="str">
        <f t="shared" si="9"/>
        <v/>
      </c>
      <c r="AX12" s="120" t="str">
        <f t="shared" si="10"/>
        <v/>
      </c>
      <c r="AY12" s="120" t="str">
        <f t="shared" si="10"/>
        <v/>
      </c>
      <c r="AZ12" s="131" t="str">
        <f t="shared" si="10"/>
        <v/>
      </c>
      <c r="BA12" s="124" t="str">
        <f t="shared" si="11"/>
        <v/>
      </c>
      <c r="BB12" s="120" t="str">
        <f t="shared" si="12"/>
        <v/>
      </c>
      <c r="BC12" s="120" t="str">
        <f t="shared" si="12"/>
        <v/>
      </c>
      <c r="BD12" s="128" t="str">
        <f t="shared" si="12"/>
        <v/>
      </c>
      <c r="BE12" s="126" t="str">
        <f t="shared" si="13"/>
        <v/>
      </c>
      <c r="BF12" s="120" t="str">
        <f t="shared" si="14"/>
        <v/>
      </c>
      <c r="BG12" s="120" t="str">
        <f t="shared" si="14"/>
        <v/>
      </c>
      <c r="BH12" s="131" t="str">
        <f t="shared" si="14"/>
        <v/>
      </c>
      <c r="BI12" s="124" t="str">
        <f t="shared" si="15"/>
        <v/>
      </c>
      <c r="BJ12" s="120" t="str">
        <f t="shared" si="16"/>
        <v/>
      </c>
      <c r="BK12" s="120" t="str">
        <f t="shared" si="16"/>
        <v/>
      </c>
      <c r="BL12" s="128" t="str">
        <f t="shared" si="16"/>
        <v/>
      </c>
      <c r="BM12" s="126" t="str">
        <f t="shared" si="17"/>
        <v/>
      </c>
      <c r="BN12" s="120" t="str">
        <f t="shared" si="18"/>
        <v/>
      </c>
      <c r="BO12" s="120" t="str">
        <f t="shared" si="18"/>
        <v/>
      </c>
      <c r="BP12" s="131" t="str">
        <f t="shared" si="18"/>
        <v/>
      </c>
      <c r="BQ12" s="124" t="str">
        <f t="shared" si="19"/>
        <v/>
      </c>
      <c r="BR12" s="120" t="str">
        <f t="shared" si="20"/>
        <v/>
      </c>
      <c r="BS12" s="120" t="str">
        <f t="shared" si="20"/>
        <v/>
      </c>
      <c r="BT12" s="128" t="str">
        <f t="shared" si="20"/>
        <v/>
      </c>
      <c r="BU12" s="126" t="str">
        <f t="shared" si="21"/>
        <v/>
      </c>
      <c r="BV12" s="120" t="str">
        <f t="shared" si="22"/>
        <v/>
      </c>
      <c r="BW12" s="120" t="str">
        <f t="shared" si="22"/>
        <v/>
      </c>
      <c r="BX12" s="131" t="str">
        <f t="shared" si="22"/>
        <v/>
      </c>
      <c r="BY12" s="124" t="str">
        <f t="shared" si="23"/>
        <v/>
      </c>
      <c r="BZ12" s="120" t="str">
        <f t="shared" si="24"/>
        <v/>
      </c>
      <c r="CA12" s="120" t="str">
        <f t="shared" si="24"/>
        <v/>
      </c>
      <c r="CB12" s="128" t="str">
        <f t="shared" si="24"/>
        <v/>
      </c>
      <c r="CC12" s="126" t="str">
        <f t="shared" si="25"/>
        <v/>
      </c>
      <c r="CD12" s="120" t="str">
        <f t="shared" si="26"/>
        <v/>
      </c>
      <c r="CE12" s="120" t="str">
        <f t="shared" si="26"/>
        <v/>
      </c>
      <c r="CF12" s="131" t="str">
        <f t="shared" si="26"/>
        <v/>
      </c>
      <c r="CG12" s="124" t="str">
        <f t="shared" si="27"/>
        <v/>
      </c>
      <c r="CH12" s="120" t="str">
        <f t="shared" si="28"/>
        <v/>
      </c>
      <c r="CI12" s="120" t="str">
        <f t="shared" si="28"/>
        <v/>
      </c>
      <c r="CJ12" s="128" t="str">
        <f t="shared" si="28"/>
        <v/>
      </c>
      <c r="CK12" s="126" t="str">
        <f t="shared" si="29"/>
        <v/>
      </c>
      <c r="CL12" s="120" t="str">
        <f t="shared" si="30"/>
        <v/>
      </c>
      <c r="CM12" s="120" t="str">
        <f t="shared" si="30"/>
        <v/>
      </c>
      <c r="CN12" s="121" t="str">
        <f t="shared" si="30"/>
        <v/>
      </c>
      <c r="CO12" s="50"/>
      <c r="CP12" s="44"/>
      <c r="CQ12" s="44"/>
      <c r="CR12" s="47"/>
    </row>
    <row r="13" spans="1:96" ht="24" customHeight="1" x14ac:dyDescent="0.15">
      <c r="A13" s="41">
        <v>5</v>
      </c>
      <c r="B13" s="141"/>
      <c r="C13" s="141"/>
      <c r="D13" s="445"/>
      <c r="E13" s="446"/>
      <c r="F13" s="446"/>
      <c r="G13" s="447"/>
      <c r="H13" s="448"/>
      <c r="I13" s="449"/>
      <c r="J13" s="449"/>
      <c r="K13" s="450"/>
      <c r="L13" s="448"/>
      <c r="M13" s="449"/>
      <c r="N13" s="449"/>
      <c r="O13" s="450"/>
      <c r="P13" s="448"/>
      <c r="Q13" s="449"/>
      <c r="R13" s="449"/>
      <c r="S13" s="450"/>
      <c r="T13" s="144"/>
      <c r="U13" s="144"/>
      <c r="V13" s="144"/>
      <c r="W13" s="144"/>
      <c r="X13" s="144"/>
      <c r="Y13" s="144"/>
      <c r="Z13" s="144"/>
      <c r="AA13" s="144"/>
      <c r="AB13" s="144"/>
      <c r="AC13" s="142"/>
      <c r="AD13" s="142"/>
      <c r="AE13" s="47">
        <f t="shared" si="1"/>
        <v>0</v>
      </c>
      <c r="AG13" s="41">
        <v>5</v>
      </c>
      <c r="AH13" s="42">
        <f t="shared" si="2"/>
        <v>0</v>
      </c>
      <c r="AI13" s="42">
        <f t="shared" si="3"/>
        <v>0</v>
      </c>
      <c r="AJ13" s="43">
        <f t="shared" si="4"/>
        <v>0</v>
      </c>
      <c r="AK13" s="124" t="str">
        <f t="shared" si="31"/>
        <v/>
      </c>
      <c r="AL13" s="120" t="str">
        <f t="shared" si="31"/>
        <v/>
      </c>
      <c r="AM13" s="120" t="str">
        <f t="shared" si="5"/>
        <v/>
      </c>
      <c r="AN13" s="128" t="str">
        <f t="shared" si="5"/>
        <v/>
      </c>
      <c r="AO13" s="126" t="str">
        <f t="shared" si="6"/>
        <v/>
      </c>
      <c r="AP13" s="120" t="str">
        <f t="shared" si="7"/>
        <v/>
      </c>
      <c r="AQ13" s="120" t="str">
        <f t="shared" si="7"/>
        <v/>
      </c>
      <c r="AR13" s="131" t="str">
        <f t="shared" si="7"/>
        <v/>
      </c>
      <c r="AS13" s="124" t="str">
        <f t="shared" si="8"/>
        <v/>
      </c>
      <c r="AT13" s="120" t="str">
        <f t="shared" si="8"/>
        <v/>
      </c>
      <c r="AU13" s="120" t="str">
        <f t="shared" si="8"/>
        <v/>
      </c>
      <c r="AV13" s="128" t="str">
        <f t="shared" si="8"/>
        <v/>
      </c>
      <c r="AW13" s="126" t="str">
        <f t="shared" si="9"/>
        <v/>
      </c>
      <c r="AX13" s="120" t="str">
        <f t="shared" si="10"/>
        <v/>
      </c>
      <c r="AY13" s="120" t="str">
        <f t="shared" si="10"/>
        <v/>
      </c>
      <c r="AZ13" s="131" t="str">
        <f t="shared" si="10"/>
        <v/>
      </c>
      <c r="BA13" s="124" t="str">
        <f t="shared" si="11"/>
        <v/>
      </c>
      <c r="BB13" s="120" t="str">
        <f t="shared" si="12"/>
        <v/>
      </c>
      <c r="BC13" s="120" t="str">
        <f t="shared" si="12"/>
        <v/>
      </c>
      <c r="BD13" s="128" t="str">
        <f t="shared" si="12"/>
        <v/>
      </c>
      <c r="BE13" s="126" t="str">
        <f t="shared" si="13"/>
        <v/>
      </c>
      <c r="BF13" s="120" t="str">
        <f t="shared" si="14"/>
        <v/>
      </c>
      <c r="BG13" s="120" t="str">
        <f t="shared" si="14"/>
        <v/>
      </c>
      <c r="BH13" s="131" t="str">
        <f t="shared" si="14"/>
        <v/>
      </c>
      <c r="BI13" s="124" t="str">
        <f t="shared" si="15"/>
        <v/>
      </c>
      <c r="BJ13" s="120" t="str">
        <f t="shared" si="16"/>
        <v/>
      </c>
      <c r="BK13" s="120" t="str">
        <f t="shared" si="16"/>
        <v/>
      </c>
      <c r="BL13" s="128" t="str">
        <f t="shared" si="16"/>
        <v/>
      </c>
      <c r="BM13" s="126" t="str">
        <f t="shared" si="17"/>
        <v/>
      </c>
      <c r="BN13" s="120" t="str">
        <f t="shared" si="18"/>
        <v/>
      </c>
      <c r="BO13" s="120" t="str">
        <f t="shared" si="18"/>
        <v/>
      </c>
      <c r="BP13" s="131" t="str">
        <f t="shared" si="18"/>
        <v/>
      </c>
      <c r="BQ13" s="124" t="str">
        <f t="shared" si="19"/>
        <v/>
      </c>
      <c r="BR13" s="120" t="str">
        <f t="shared" si="20"/>
        <v/>
      </c>
      <c r="BS13" s="120" t="str">
        <f t="shared" si="20"/>
        <v/>
      </c>
      <c r="BT13" s="128" t="str">
        <f t="shared" si="20"/>
        <v/>
      </c>
      <c r="BU13" s="126" t="str">
        <f t="shared" si="21"/>
        <v/>
      </c>
      <c r="BV13" s="120" t="str">
        <f t="shared" si="22"/>
        <v/>
      </c>
      <c r="BW13" s="120" t="str">
        <f t="shared" si="22"/>
        <v/>
      </c>
      <c r="BX13" s="131" t="str">
        <f t="shared" si="22"/>
        <v/>
      </c>
      <c r="BY13" s="124" t="str">
        <f t="shared" si="23"/>
        <v/>
      </c>
      <c r="BZ13" s="120" t="str">
        <f t="shared" si="24"/>
        <v/>
      </c>
      <c r="CA13" s="120" t="str">
        <f t="shared" si="24"/>
        <v/>
      </c>
      <c r="CB13" s="128" t="str">
        <f t="shared" si="24"/>
        <v/>
      </c>
      <c r="CC13" s="126" t="str">
        <f t="shared" si="25"/>
        <v/>
      </c>
      <c r="CD13" s="120" t="str">
        <f t="shared" si="26"/>
        <v/>
      </c>
      <c r="CE13" s="120" t="str">
        <f t="shared" si="26"/>
        <v/>
      </c>
      <c r="CF13" s="131" t="str">
        <f t="shared" si="26"/>
        <v/>
      </c>
      <c r="CG13" s="124" t="str">
        <f t="shared" si="27"/>
        <v/>
      </c>
      <c r="CH13" s="120" t="str">
        <f t="shared" si="28"/>
        <v/>
      </c>
      <c r="CI13" s="120" t="str">
        <f t="shared" si="28"/>
        <v/>
      </c>
      <c r="CJ13" s="128" t="str">
        <f t="shared" si="28"/>
        <v/>
      </c>
      <c r="CK13" s="126" t="str">
        <f t="shared" si="29"/>
        <v/>
      </c>
      <c r="CL13" s="120" t="str">
        <f t="shared" si="30"/>
        <v/>
      </c>
      <c r="CM13" s="120" t="str">
        <f t="shared" si="30"/>
        <v/>
      </c>
      <c r="CN13" s="121" t="str">
        <f t="shared" si="30"/>
        <v/>
      </c>
      <c r="CO13" s="50"/>
      <c r="CP13" s="44"/>
      <c r="CQ13" s="44"/>
      <c r="CR13" s="47"/>
    </row>
    <row r="14" spans="1:96" ht="24" customHeight="1" x14ac:dyDescent="0.15">
      <c r="A14" s="41">
        <v>6</v>
      </c>
      <c r="B14" s="141"/>
      <c r="C14" s="141"/>
      <c r="D14" s="445"/>
      <c r="E14" s="446"/>
      <c r="F14" s="446"/>
      <c r="G14" s="447"/>
      <c r="H14" s="444"/>
      <c r="I14" s="444"/>
      <c r="J14" s="444"/>
      <c r="K14" s="444"/>
      <c r="L14" s="444"/>
      <c r="M14" s="444"/>
      <c r="N14" s="444"/>
      <c r="O14" s="444"/>
      <c r="P14" s="444"/>
      <c r="Q14" s="444"/>
      <c r="R14" s="444"/>
      <c r="S14" s="444"/>
      <c r="T14" s="144"/>
      <c r="U14" s="144"/>
      <c r="V14" s="144"/>
      <c r="W14" s="144"/>
      <c r="X14" s="144"/>
      <c r="Y14" s="144"/>
      <c r="Z14" s="144"/>
      <c r="AA14" s="144"/>
      <c r="AB14" s="144"/>
      <c r="AC14" s="142"/>
      <c r="AD14" s="142"/>
      <c r="AE14" s="47">
        <f t="shared" si="1"/>
        <v>0</v>
      </c>
      <c r="AG14" s="41">
        <v>6</v>
      </c>
      <c r="AH14" s="42">
        <f t="shared" si="2"/>
        <v>0</v>
      </c>
      <c r="AI14" s="42">
        <f t="shared" si="3"/>
        <v>0</v>
      </c>
      <c r="AJ14" s="43">
        <f t="shared" si="4"/>
        <v>0</v>
      </c>
      <c r="AK14" s="124" t="str">
        <f t="shared" si="31"/>
        <v/>
      </c>
      <c r="AL14" s="120" t="str">
        <f t="shared" si="31"/>
        <v/>
      </c>
      <c r="AM14" s="120" t="str">
        <f t="shared" si="5"/>
        <v/>
      </c>
      <c r="AN14" s="128" t="str">
        <f t="shared" si="5"/>
        <v/>
      </c>
      <c r="AO14" s="126" t="str">
        <f t="shared" si="6"/>
        <v/>
      </c>
      <c r="AP14" s="120" t="str">
        <f t="shared" si="7"/>
        <v/>
      </c>
      <c r="AQ14" s="120" t="str">
        <f t="shared" si="7"/>
        <v/>
      </c>
      <c r="AR14" s="131" t="str">
        <f t="shared" si="7"/>
        <v/>
      </c>
      <c r="AS14" s="124" t="str">
        <f t="shared" si="8"/>
        <v/>
      </c>
      <c r="AT14" s="120" t="str">
        <f t="shared" si="8"/>
        <v/>
      </c>
      <c r="AU14" s="120" t="str">
        <f t="shared" si="8"/>
        <v/>
      </c>
      <c r="AV14" s="128" t="str">
        <f t="shared" si="8"/>
        <v/>
      </c>
      <c r="AW14" s="126" t="str">
        <f t="shared" si="9"/>
        <v/>
      </c>
      <c r="AX14" s="120" t="str">
        <f t="shared" si="10"/>
        <v/>
      </c>
      <c r="AY14" s="120" t="str">
        <f t="shared" si="10"/>
        <v/>
      </c>
      <c r="AZ14" s="131" t="str">
        <f t="shared" si="10"/>
        <v/>
      </c>
      <c r="BA14" s="124" t="str">
        <f t="shared" si="11"/>
        <v/>
      </c>
      <c r="BB14" s="120" t="str">
        <f t="shared" si="12"/>
        <v/>
      </c>
      <c r="BC14" s="120" t="str">
        <f t="shared" si="12"/>
        <v/>
      </c>
      <c r="BD14" s="128" t="str">
        <f t="shared" si="12"/>
        <v/>
      </c>
      <c r="BE14" s="126" t="str">
        <f t="shared" si="13"/>
        <v/>
      </c>
      <c r="BF14" s="120" t="str">
        <f t="shared" si="14"/>
        <v/>
      </c>
      <c r="BG14" s="120" t="str">
        <f t="shared" si="14"/>
        <v/>
      </c>
      <c r="BH14" s="131" t="str">
        <f t="shared" si="14"/>
        <v/>
      </c>
      <c r="BI14" s="124" t="str">
        <f t="shared" si="15"/>
        <v/>
      </c>
      <c r="BJ14" s="120" t="str">
        <f t="shared" si="16"/>
        <v/>
      </c>
      <c r="BK14" s="120" t="str">
        <f t="shared" si="16"/>
        <v/>
      </c>
      <c r="BL14" s="128" t="str">
        <f t="shared" si="16"/>
        <v/>
      </c>
      <c r="BM14" s="126" t="str">
        <f t="shared" si="17"/>
        <v/>
      </c>
      <c r="BN14" s="120" t="str">
        <f t="shared" si="18"/>
        <v/>
      </c>
      <c r="BO14" s="120" t="str">
        <f t="shared" si="18"/>
        <v/>
      </c>
      <c r="BP14" s="131" t="str">
        <f t="shared" si="18"/>
        <v/>
      </c>
      <c r="BQ14" s="124" t="str">
        <f t="shared" si="19"/>
        <v/>
      </c>
      <c r="BR14" s="120" t="str">
        <f t="shared" si="20"/>
        <v/>
      </c>
      <c r="BS14" s="120" t="str">
        <f t="shared" si="20"/>
        <v/>
      </c>
      <c r="BT14" s="128" t="str">
        <f t="shared" si="20"/>
        <v/>
      </c>
      <c r="BU14" s="126" t="str">
        <f t="shared" si="21"/>
        <v/>
      </c>
      <c r="BV14" s="120" t="str">
        <f t="shared" si="22"/>
        <v/>
      </c>
      <c r="BW14" s="120" t="str">
        <f t="shared" si="22"/>
        <v/>
      </c>
      <c r="BX14" s="131" t="str">
        <f t="shared" si="22"/>
        <v/>
      </c>
      <c r="BY14" s="124" t="str">
        <f t="shared" si="23"/>
        <v/>
      </c>
      <c r="BZ14" s="120" t="str">
        <f t="shared" si="24"/>
        <v/>
      </c>
      <c r="CA14" s="120" t="str">
        <f t="shared" si="24"/>
        <v/>
      </c>
      <c r="CB14" s="128" t="str">
        <f t="shared" si="24"/>
        <v/>
      </c>
      <c r="CC14" s="126" t="str">
        <f t="shared" si="25"/>
        <v/>
      </c>
      <c r="CD14" s="120" t="str">
        <f t="shared" si="26"/>
        <v/>
      </c>
      <c r="CE14" s="120" t="str">
        <f t="shared" si="26"/>
        <v/>
      </c>
      <c r="CF14" s="131" t="str">
        <f t="shared" si="26"/>
        <v/>
      </c>
      <c r="CG14" s="124" t="str">
        <f t="shared" si="27"/>
        <v/>
      </c>
      <c r="CH14" s="120" t="str">
        <f t="shared" si="28"/>
        <v/>
      </c>
      <c r="CI14" s="120" t="str">
        <f t="shared" si="28"/>
        <v/>
      </c>
      <c r="CJ14" s="128" t="str">
        <f t="shared" si="28"/>
        <v/>
      </c>
      <c r="CK14" s="126" t="str">
        <f t="shared" si="29"/>
        <v/>
      </c>
      <c r="CL14" s="120" t="str">
        <f t="shared" si="30"/>
        <v/>
      </c>
      <c r="CM14" s="120" t="str">
        <f t="shared" si="30"/>
        <v/>
      </c>
      <c r="CN14" s="121" t="str">
        <f t="shared" si="30"/>
        <v/>
      </c>
      <c r="CO14" s="50"/>
      <c r="CP14" s="44"/>
      <c r="CQ14" s="44"/>
      <c r="CR14" s="47"/>
    </row>
    <row r="15" spans="1:96" ht="24" customHeight="1" x14ac:dyDescent="0.15">
      <c r="A15" s="41">
        <v>7</v>
      </c>
      <c r="B15" s="141"/>
      <c r="C15" s="141"/>
      <c r="D15" s="445"/>
      <c r="E15" s="446"/>
      <c r="F15" s="446"/>
      <c r="G15" s="447"/>
      <c r="H15" s="444"/>
      <c r="I15" s="444"/>
      <c r="J15" s="444"/>
      <c r="K15" s="444"/>
      <c r="L15" s="444"/>
      <c r="M15" s="444"/>
      <c r="N15" s="444"/>
      <c r="O15" s="444"/>
      <c r="P15" s="444"/>
      <c r="Q15" s="444"/>
      <c r="R15" s="444"/>
      <c r="S15" s="444"/>
      <c r="T15" s="144"/>
      <c r="U15" s="144"/>
      <c r="V15" s="144"/>
      <c r="W15" s="143"/>
      <c r="X15" s="144"/>
      <c r="Y15" s="144"/>
      <c r="Z15" s="144"/>
      <c r="AA15" s="144"/>
      <c r="AB15" s="144"/>
      <c r="AC15" s="142"/>
      <c r="AD15" s="142"/>
      <c r="AE15" s="47">
        <f t="shared" si="1"/>
        <v>0</v>
      </c>
      <c r="AG15" s="41">
        <v>7</v>
      </c>
      <c r="AH15" s="42">
        <f t="shared" si="2"/>
        <v>0</v>
      </c>
      <c r="AI15" s="42">
        <f t="shared" si="3"/>
        <v>0</v>
      </c>
      <c r="AJ15" s="43">
        <f t="shared" si="4"/>
        <v>0</v>
      </c>
      <c r="AK15" s="124" t="str">
        <f t="shared" si="31"/>
        <v/>
      </c>
      <c r="AL15" s="120" t="str">
        <f t="shared" si="31"/>
        <v/>
      </c>
      <c r="AM15" s="120" t="str">
        <f t="shared" si="5"/>
        <v/>
      </c>
      <c r="AN15" s="128" t="str">
        <f t="shared" si="5"/>
        <v/>
      </c>
      <c r="AO15" s="126" t="str">
        <f t="shared" si="6"/>
        <v/>
      </c>
      <c r="AP15" s="120" t="str">
        <f t="shared" si="7"/>
        <v/>
      </c>
      <c r="AQ15" s="120" t="str">
        <f t="shared" si="7"/>
        <v/>
      </c>
      <c r="AR15" s="131" t="str">
        <f t="shared" si="7"/>
        <v/>
      </c>
      <c r="AS15" s="124" t="str">
        <f t="shared" si="8"/>
        <v/>
      </c>
      <c r="AT15" s="120" t="str">
        <f t="shared" si="8"/>
        <v/>
      </c>
      <c r="AU15" s="120" t="str">
        <f t="shared" si="8"/>
        <v/>
      </c>
      <c r="AV15" s="128" t="str">
        <f t="shared" si="8"/>
        <v/>
      </c>
      <c r="AW15" s="126" t="str">
        <f t="shared" si="9"/>
        <v/>
      </c>
      <c r="AX15" s="120" t="str">
        <f t="shared" si="10"/>
        <v/>
      </c>
      <c r="AY15" s="120" t="str">
        <f t="shared" si="10"/>
        <v/>
      </c>
      <c r="AZ15" s="131" t="str">
        <f t="shared" si="10"/>
        <v/>
      </c>
      <c r="BA15" s="124" t="str">
        <f t="shared" si="11"/>
        <v/>
      </c>
      <c r="BB15" s="120" t="str">
        <f t="shared" si="12"/>
        <v/>
      </c>
      <c r="BC15" s="120" t="str">
        <f t="shared" si="12"/>
        <v/>
      </c>
      <c r="BD15" s="128" t="str">
        <f t="shared" si="12"/>
        <v/>
      </c>
      <c r="BE15" s="126" t="str">
        <f t="shared" si="13"/>
        <v/>
      </c>
      <c r="BF15" s="120" t="str">
        <f t="shared" si="14"/>
        <v/>
      </c>
      <c r="BG15" s="120" t="str">
        <f t="shared" si="14"/>
        <v/>
      </c>
      <c r="BH15" s="131" t="str">
        <f t="shared" si="14"/>
        <v/>
      </c>
      <c r="BI15" s="124" t="str">
        <f t="shared" si="15"/>
        <v/>
      </c>
      <c r="BJ15" s="120" t="str">
        <f t="shared" si="16"/>
        <v/>
      </c>
      <c r="BK15" s="120" t="str">
        <f t="shared" si="16"/>
        <v/>
      </c>
      <c r="BL15" s="128" t="str">
        <f t="shared" si="16"/>
        <v/>
      </c>
      <c r="BM15" s="126" t="str">
        <f t="shared" si="17"/>
        <v/>
      </c>
      <c r="BN15" s="120" t="str">
        <f t="shared" si="18"/>
        <v/>
      </c>
      <c r="BO15" s="120" t="str">
        <f t="shared" si="18"/>
        <v/>
      </c>
      <c r="BP15" s="131" t="str">
        <f t="shared" si="18"/>
        <v/>
      </c>
      <c r="BQ15" s="124" t="str">
        <f t="shared" si="19"/>
        <v/>
      </c>
      <c r="BR15" s="120" t="str">
        <f t="shared" si="20"/>
        <v/>
      </c>
      <c r="BS15" s="120" t="str">
        <f t="shared" si="20"/>
        <v/>
      </c>
      <c r="BT15" s="128" t="str">
        <f t="shared" si="20"/>
        <v/>
      </c>
      <c r="BU15" s="126" t="str">
        <f t="shared" si="21"/>
        <v/>
      </c>
      <c r="BV15" s="120" t="str">
        <f t="shared" si="22"/>
        <v/>
      </c>
      <c r="BW15" s="120" t="str">
        <f t="shared" si="22"/>
        <v/>
      </c>
      <c r="BX15" s="131" t="str">
        <f t="shared" si="22"/>
        <v/>
      </c>
      <c r="BY15" s="124" t="str">
        <f t="shared" si="23"/>
        <v/>
      </c>
      <c r="BZ15" s="120" t="str">
        <f t="shared" si="24"/>
        <v/>
      </c>
      <c r="CA15" s="120" t="str">
        <f t="shared" si="24"/>
        <v/>
      </c>
      <c r="CB15" s="128" t="str">
        <f t="shared" si="24"/>
        <v/>
      </c>
      <c r="CC15" s="126" t="str">
        <f t="shared" si="25"/>
        <v/>
      </c>
      <c r="CD15" s="120" t="str">
        <f t="shared" si="26"/>
        <v/>
      </c>
      <c r="CE15" s="120" t="str">
        <f t="shared" si="26"/>
        <v/>
      </c>
      <c r="CF15" s="131" t="str">
        <f t="shared" si="26"/>
        <v/>
      </c>
      <c r="CG15" s="124" t="str">
        <f t="shared" si="27"/>
        <v/>
      </c>
      <c r="CH15" s="120" t="str">
        <f t="shared" si="28"/>
        <v/>
      </c>
      <c r="CI15" s="120" t="str">
        <f t="shared" si="28"/>
        <v/>
      </c>
      <c r="CJ15" s="128" t="str">
        <f t="shared" si="28"/>
        <v/>
      </c>
      <c r="CK15" s="126" t="str">
        <f t="shared" si="29"/>
        <v/>
      </c>
      <c r="CL15" s="120" t="str">
        <f t="shared" si="30"/>
        <v/>
      </c>
      <c r="CM15" s="120" t="str">
        <f t="shared" si="30"/>
        <v/>
      </c>
      <c r="CN15" s="121" t="str">
        <f t="shared" si="30"/>
        <v/>
      </c>
      <c r="CO15" s="50"/>
      <c r="CP15" s="44"/>
      <c r="CQ15" s="44"/>
      <c r="CR15" s="47"/>
    </row>
    <row r="16" spans="1:96" ht="24" customHeight="1" x14ac:dyDescent="0.15">
      <c r="A16" s="41">
        <v>8</v>
      </c>
      <c r="B16" s="141"/>
      <c r="C16" s="141"/>
      <c r="D16" s="445"/>
      <c r="E16" s="446"/>
      <c r="F16" s="446"/>
      <c r="G16" s="447"/>
      <c r="H16" s="444"/>
      <c r="I16" s="444"/>
      <c r="J16" s="444"/>
      <c r="K16" s="444"/>
      <c r="L16" s="444"/>
      <c r="M16" s="444"/>
      <c r="N16" s="444"/>
      <c r="O16" s="444"/>
      <c r="P16" s="444"/>
      <c r="Q16" s="444"/>
      <c r="R16" s="444"/>
      <c r="S16" s="444"/>
      <c r="T16" s="144"/>
      <c r="U16" s="144"/>
      <c r="V16" s="144"/>
      <c r="W16" s="143"/>
      <c r="X16" s="144"/>
      <c r="Y16" s="144"/>
      <c r="Z16" s="144"/>
      <c r="AA16" s="144"/>
      <c r="AB16" s="144"/>
      <c r="AC16" s="142"/>
      <c r="AD16" s="142"/>
      <c r="AE16" s="47">
        <f t="shared" si="1"/>
        <v>0</v>
      </c>
      <c r="AG16" s="41">
        <v>8</v>
      </c>
      <c r="AH16" s="42">
        <f t="shared" si="2"/>
        <v>0</v>
      </c>
      <c r="AI16" s="42">
        <f t="shared" si="3"/>
        <v>0</v>
      </c>
      <c r="AJ16" s="43">
        <f t="shared" si="4"/>
        <v>0</v>
      </c>
      <c r="AK16" s="124" t="str">
        <f t="shared" si="31"/>
        <v/>
      </c>
      <c r="AL16" s="120" t="str">
        <f t="shared" si="31"/>
        <v/>
      </c>
      <c r="AM16" s="120" t="str">
        <f t="shared" si="5"/>
        <v/>
      </c>
      <c r="AN16" s="128" t="str">
        <f t="shared" si="5"/>
        <v/>
      </c>
      <c r="AO16" s="126" t="str">
        <f t="shared" si="6"/>
        <v/>
      </c>
      <c r="AP16" s="120" t="str">
        <f t="shared" si="7"/>
        <v/>
      </c>
      <c r="AQ16" s="120" t="str">
        <f t="shared" si="7"/>
        <v/>
      </c>
      <c r="AR16" s="131" t="str">
        <f t="shared" si="7"/>
        <v/>
      </c>
      <c r="AS16" s="124" t="str">
        <f t="shared" si="8"/>
        <v/>
      </c>
      <c r="AT16" s="120" t="str">
        <f t="shared" si="8"/>
        <v/>
      </c>
      <c r="AU16" s="120" t="str">
        <f t="shared" si="8"/>
        <v/>
      </c>
      <c r="AV16" s="128" t="str">
        <f t="shared" si="8"/>
        <v/>
      </c>
      <c r="AW16" s="126" t="str">
        <f t="shared" si="9"/>
        <v/>
      </c>
      <c r="AX16" s="120" t="str">
        <f t="shared" si="10"/>
        <v/>
      </c>
      <c r="AY16" s="120" t="str">
        <f t="shared" si="10"/>
        <v/>
      </c>
      <c r="AZ16" s="131" t="str">
        <f t="shared" si="10"/>
        <v/>
      </c>
      <c r="BA16" s="124" t="str">
        <f t="shared" si="11"/>
        <v/>
      </c>
      <c r="BB16" s="120" t="str">
        <f t="shared" si="12"/>
        <v/>
      </c>
      <c r="BC16" s="120" t="str">
        <f t="shared" si="12"/>
        <v/>
      </c>
      <c r="BD16" s="128" t="str">
        <f t="shared" si="12"/>
        <v/>
      </c>
      <c r="BE16" s="126" t="str">
        <f t="shared" si="13"/>
        <v/>
      </c>
      <c r="BF16" s="120" t="str">
        <f t="shared" si="14"/>
        <v/>
      </c>
      <c r="BG16" s="120" t="str">
        <f t="shared" si="14"/>
        <v/>
      </c>
      <c r="BH16" s="131" t="str">
        <f t="shared" si="14"/>
        <v/>
      </c>
      <c r="BI16" s="124" t="str">
        <f t="shared" si="15"/>
        <v/>
      </c>
      <c r="BJ16" s="120" t="str">
        <f t="shared" si="16"/>
        <v/>
      </c>
      <c r="BK16" s="120" t="str">
        <f t="shared" si="16"/>
        <v/>
      </c>
      <c r="BL16" s="128" t="str">
        <f t="shared" si="16"/>
        <v/>
      </c>
      <c r="BM16" s="126" t="str">
        <f t="shared" si="17"/>
        <v/>
      </c>
      <c r="BN16" s="120" t="str">
        <f t="shared" si="18"/>
        <v/>
      </c>
      <c r="BO16" s="120" t="str">
        <f t="shared" si="18"/>
        <v/>
      </c>
      <c r="BP16" s="131" t="str">
        <f t="shared" si="18"/>
        <v/>
      </c>
      <c r="BQ16" s="124" t="str">
        <f t="shared" si="19"/>
        <v/>
      </c>
      <c r="BR16" s="120" t="str">
        <f t="shared" si="20"/>
        <v/>
      </c>
      <c r="BS16" s="120" t="str">
        <f t="shared" si="20"/>
        <v/>
      </c>
      <c r="BT16" s="128" t="str">
        <f t="shared" si="20"/>
        <v/>
      </c>
      <c r="BU16" s="126" t="str">
        <f t="shared" si="21"/>
        <v/>
      </c>
      <c r="BV16" s="120" t="str">
        <f t="shared" si="22"/>
        <v/>
      </c>
      <c r="BW16" s="120" t="str">
        <f t="shared" si="22"/>
        <v/>
      </c>
      <c r="BX16" s="131" t="str">
        <f t="shared" si="22"/>
        <v/>
      </c>
      <c r="BY16" s="124" t="str">
        <f t="shared" si="23"/>
        <v/>
      </c>
      <c r="BZ16" s="120" t="str">
        <f t="shared" si="24"/>
        <v/>
      </c>
      <c r="CA16" s="120" t="str">
        <f t="shared" si="24"/>
        <v/>
      </c>
      <c r="CB16" s="128" t="str">
        <f t="shared" si="24"/>
        <v/>
      </c>
      <c r="CC16" s="126" t="str">
        <f t="shared" si="25"/>
        <v/>
      </c>
      <c r="CD16" s="120" t="str">
        <f t="shared" si="26"/>
        <v/>
      </c>
      <c r="CE16" s="120" t="str">
        <f t="shared" si="26"/>
        <v/>
      </c>
      <c r="CF16" s="131" t="str">
        <f t="shared" si="26"/>
        <v/>
      </c>
      <c r="CG16" s="124" t="str">
        <f t="shared" si="27"/>
        <v/>
      </c>
      <c r="CH16" s="120" t="str">
        <f t="shared" si="28"/>
        <v/>
      </c>
      <c r="CI16" s="120" t="str">
        <f t="shared" si="28"/>
        <v/>
      </c>
      <c r="CJ16" s="128" t="str">
        <f t="shared" si="28"/>
        <v/>
      </c>
      <c r="CK16" s="126" t="str">
        <f t="shared" si="29"/>
        <v/>
      </c>
      <c r="CL16" s="120" t="str">
        <f t="shared" si="30"/>
        <v/>
      </c>
      <c r="CM16" s="120" t="str">
        <f t="shared" si="30"/>
        <v/>
      </c>
      <c r="CN16" s="121" t="str">
        <f t="shared" si="30"/>
        <v/>
      </c>
      <c r="CO16" s="50"/>
      <c r="CP16" s="44"/>
      <c r="CQ16" s="44"/>
      <c r="CR16" s="47"/>
    </row>
    <row r="17" spans="1:96" ht="24" customHeight="1" x14ac:dyDescent="0.15">
      <c r="A17" s="41">
        <v>9</v>
      </c>
      <c r="B17" s="141"/>
      <c r="C17" s="141"/>
      <c r="D17" s="445"/>
      <c r="E17" s="446"/>
      <c r="F17" s="446"/>
      <c r="G17" s="447"/>
      <c r="H17" s="444"/>
      <c r="I17" s="444"/>
      <c r="J17" s="444"/>
      <c r="K17" s="444"/>
      <c r="L17" s="444"/>
      <c r="M17" s="444"/>
      <c r="N17" s="444"/>
      <c r="O17" s="444"/>
      <c r="P17" s="444"/>
      <c r="Q17" s="444"/>
      <c r="R17" s="444"/>
      <c r="S17" s="444"/>
      <c r="T17" s="144"/>
      <c r="U17" s="144"/>
      <c r="V17" s="144"/>
      <c r="W17" s="143"/>
      <c r="X17" s="144"/>
      <c r="Y17" s="144"/>
      <c r="Z17" s="144"/>
      <c r="AA17" s="144"/>
      <c r="AB17" s="144"/>
      <c r="AC17" s="142"/>
      <c r="AD17" s="142"/>
      <c r="AE17" s="47">
        <f t="shared" si="1"/>
        <v>0</v>
      </c>
      <c r="AG17" s="41">
        <v>9</v>
      </c>
      <c r="AH17" s="42">
        <f t="shared" si="2"/>
        <v>0</v>
      </c>
      <c r="AI17" s="42">
        <f t="shared" si="3"/>
        <v>0</v>
      </c>
      <c r="AJ17" s="43">
        <f t="shared" si="4"/>
        <v>0</v>
      </c>
      <c r="AK17" s="124" t="str">
        <f t="shared" si="31"/>
        <v/>
      </c>
      <c r="AL17" s="120" t="str">
        <f t="shared" si="31"/>
        <v/>
      </c>
      <c r="AM17" s="120" t="str">
        <f t="shared" si="5"/>
        <v/>
      </c>
      <c r="AN17" s="128" t="str">
        <f t="shared" si="5"/>
        <v/>
      </c>
      <c r="AO17" s="126" t="str">
        <f t="shared" si="6"/>
        <v/>
      </c>
      <c r="AP17" s="120" t="str">
        <f t="shared" si="7"/>
        <v/>
      </c>
      <c r="AQ17" s="120" t="str">
        <f t="shared" si="7"/>
        <v/>
      </c>
      <c r="AR17" s="131" t="str">
        <f t="shared" si="7"/>
        <v/>
      </c>
      <c r="AS17" s="124" t="str">
        <f t="shared" si="8"/>
        <v/>
      </c>
      <c r="AT17" s="120" t="str">
        <f t="shared" si="8"/>
        <v/>
      </c>
      <c r="AU17" s="120" t="str">
        <f t="shared" si="8"/>
        <v/>
      </c>
      <c r="AV17" s="128" t="str">
        <f t="shared" si="8"/>
        <v/>
      </c>
      <c r="AW17" s="126" t="str">
        <f t="shared" si="9"/>
        <v/>
      </c>
      <c r="AX17" s="120" t="str">
        <f t="shared" si="10"/>
        <v/>
      </c>
      <c r="AY17" s="120" t="str">
        <f t="shared" si="10"/>
        <v/>
      </c>
      <c r="AZ17" s="131" t="str">
        <f t="shared" si="10"/>
        <v/>
      </c>
      <c r="BA17" s="124" t="str">
        <f t="shared" si="11"/>
        <v/>
      </c>
      <c r="BB17" s="120" t="str">
        <f t="shared" si="12"/>
        <v/>
      </c>
      <c r="BC17" s="120" t="str">
        <f t="shared" si="12"/>
        <v/>
      </c>
      <c r="BD17" s="128" t="str">
        <f t="shared" si="12"/>
        <v/>
      </c>
      <c r="BE17" s="126" t="str">
        <f t="shared" si="13"/>
        <v/>
      </c>
      <c r="BF17" s="120" t="str">
        <f t="shared" si="14"/>
        <v/>
      </c>
      <c r="BG17" s="120" t="str">
        <f t="shared" si="14"/>
        <v/>
      </c>
      <c r="BH17" s="131" t="str">
        <f t="shared" si="14"/>
        <v/>
      </c>
      <c r="BI17" s="124" t="str">
        <f t="shared" si="15"/>
        <v/>
      </c>
      <c r="BJ17" s="120" t="str">
        <f t="shared" si="16"/>
        <v/>
      </c>
      <c r="BK17" s="120" t="str">
        <f t="shared" si="16"/>
        <v/>
      </c>
      <c r="BL17" s="128" t="str">
        <f t="shared" si="16"/>
        <v/>
      </c>
      <c r="BM17" s="126" t="str">
        <f t="shared" si="17"/>
        <v/>
      </c>
      <c r="BN17" s="120" t="str">
        <f t="shared" si="18"/>
        <v/>
      </c>
      <c r="BO17" s="120" t="str">
        <f t="shared" si="18"/>
        <v/>
      </c>
      <c r="BP17" s="131" t="str">
        <f t="shared" si="18"/>
        <v/>
      </c>
      <c r="BQ17" s="124" t="str">
        <f t="shared" si="19"/>
        <v/>
      </c>
      <c r="BR17" s="120" t="str">
        <f t="shared" si="20"/>
        <v/>
      </c>
      <c r="BS17" s="120" t="str">
        <f t="shared" si="20"/>
        <v/>
      </c>
      <c r="BT17" s="128" t="str">
        <f t="shared" si="20"/>
        <v/>
      </c>
      <c r="BU17" s="126" t="str">
        <f t="shared" si="21"/>
        <v/>
      </c>
      <c r="BV17" s="120" t="str">
        <f t="shared" si="22"/>
        <v/>
      </c>
      <c r="BW17" s="120" t="str">
        <f t="shared" si="22"/>
        <v/>
      </c>
      <c r="BX17" s="131" t="str">
        <f t="shared" si="22"/>
        <v/>
      </c>
      <c r="BY17" s="124" t="str">
        <f t="shared" si="23"/>
        <v/>
      </c>
      <c r="BZ17" s="120" t="str">
        <f t="shared" si="24"/>
        <v/>
      </c>
      <c r="CA17" s="120" t="str">
        <f t="shared" si="24"/>
        <v/>
      </c>
      <c r="CB17" s="128" t="str">
        <f t="shared" si="24"/>
        <v/>
      </c>
      <c r="CC17" s="126" t="str">
        <f t="shared" si="25"/>
        <v/>
      </c>
      <c r="CD17" s="120" t="str">
        <f t="shared" si="26"/>
        <v/>
      </c>
      <c r="CE17" s="120" t="str">
        <f t="shared" si="26"/>
        <v/>
      </c>
      <c r="CF17" s="131" t="str">
        <f t="shared" si="26"/>
        <v/>
      </c>
      <c r="CG17" s="124" t="str">
        <f t="shared" si="27"/>
        <v/>
      </c>
      <c r="CH17" s="120" t="str">
        <f t="shared" si="28"/>
        <v/>
      </c>
      <c r="CI17" s="120" t="str">
        <f t="shared" si="28"/>
        <v/>
      </c>
      <c r="CJ17" s="128" t="str">
        <f t="shared" si="28"/>
        <v/>
      </c>
      <c r="CK17" s="126" t="str">
        <f t="shared" si="29"/>
        <v/>
      </c>
      <c r="CL17" s="120" t="str">
        <f t="shared" si="30"/>
        <v/>
      </c>
      <c r="CM17" s="120" t="str">
        <f t="shared" si="30"/>
        <v/>
      </c>
      <c r="CN17" s="121" t="str">
        <f t="shared" si="30"/>
        <v/>
      </c>
      <c r="CO17" s="50"/>
      <c r="CP17" s="44"/>
      <c r="CQ17" s="44"/>
      <c r="CR17" s="47"/>
    </row>
    <row r="18" spans="1:96" ht="24" customHeight="1" x14ac:dyDescent="0.15">
      <c r="A18" s="41">
        <v>10</v>
      </c>
      <c r="B18" s="141"/>
      <c r="C18" s="141"/>
      <c r="D18" s="445"/>
      <c r="E18" s="446"/>
      <c r="F18" s="446"/>
      <c r="G18" s="447"/>
      <c r="H18" s="444"/>
      <c r="I18" s="444"/>
      <c r="J18" s="444"/>
      <c r="K18" s="444"/>
      <c r="L18" s="444"/>
      <c r="M18" s="444"/>
      <c r="N18" s="444"/>
      <c r="O18" s="444"/>
      <c r="P18" s="444"/>
      <c r="Q18" s="444"/>
      <c r="R18" s="444"/>
      <c r="S18" s="444"/>
      <c r="T18" s="144"/>
      <c r="U18" s="144"/>
      <c r="V18" s="144"/>
      <c r="W18" s="143"/>
      <c r="X18" s="144"/>
      <c r="Y18" s="144"/>
      <c r="Z18" s="144"/>
      <c r="AA18" s="144"/>
      <c r="AB18" s="144"/>
      <c r="AC18" s="142"/>
      <c r="AD18" s="142"/>
      <c r="AE18" s="47">
        <f t="shared" si="1"/>
        <v>0</v>
      </c>
      <c r="AG18" s="41">
        <v>10</v>
      </c>
      <c r="AH18" s="42">
        <f t="shared" si="2"/>
        <v>0</v>
      </c>
      <c r="AI18" s="42">
        <f t="shared" si="3"/>
        <v>0</v>
      </c>
      <c r="AJ18" s="43">
        <f t="shared" si="4"/>
        <v>0</v>
      </c>
      <c r="AK18" s="124" t="str">
        <f t="shared" si="31"/>
        <v/>
      </c>
      <c r="AL18" s="120" t="str">
        <f t="shared" si="31"/>
        <v/>
      </c>
      <c r="AM18" s="120" t="str">
        <f t="shared" si="5"/>
        <v/>
      </c>
      <c r="AN18" s="128" t="str">
        <f t="shared" si="5"/>
        <v/>
      </c>
      <c r="AO18" s="126" t="str">
        <f t="shared" si="6"/>
        <v/>
      </c>
      <c r="AP18" s="120" t="str">
        <f t="shared" si="7"/>
        <v/>
      </c>
      <c r="AQ18" s="120" t="str">
        <f t="shared" si="7"/>
        <v/>
      </c>
      <c r="AR18" s="131" t="str">
        <f t="shared" si="7"/>
        <v/>
      </c>
      <c r="AS18" s="124" t="str">
        <f t="shared" si="8"/>
        <v/>
      </c>
      <c r="AT18" s="120" t="str">
        <f t="shared" si="8"/>
        <v/>
      </c>
      <c r="AU18" s="120" t="str">
        <f t="shared" si="8"/>
        <v/>
      </c>
      <c r="AV18" s="128" t="str">
        <f t="shared" si="8"/>
        <v/>
      </c>
      <c r="AW18" s="126" t="str">
        <f t="shared" si="9"/>
        <v/>
      </c>
      <c r="AX18" s="120" t="str">
        <f t="shared" si="10"/>
        <v/>
      </c>
      <c r="AY18" s="120" t="str">
        <f t="shared" si="10"/>
        <v/>
      </c>
      <c r="AZ18" s="131" t="str">
        <f t="shared" si="10"/>
        <v/>
      </c>
      <c r="BA18" s="124" t="str">
        <f t="shared" si="11"/>
        <v/>
      </c>
      <c r="BB18" s="120" t="str">
        <f t="shared" si="12"/>
        <v/>
      </c>
      <c r="BC18" s="120" t="str">
        <f t="shared" si="12"/>
        <v/>
      </c>
      <c r="BD18" s="128" t="str">
        <f t="shared" si="12"/>
        <v/>
      </c>
      <c r="BE18" s="126" t="str">
        <f t="shared" si="13"/>
        <v/>
      </c>
      <c r="BF18" s="120" t="str">
        <f t="shared" si="14"/>
        <v/>
      </c>
      <c r="BG18" s="120" t="str">
        <f t="shared" si="14"/>
        <v/>
      </c>
      <c r="BH18" s="131" t="str">
        <f t="shared" si="14"/>
        <v/>
      </c>
      <c r="BI18" s="124" t="str">
        <f t="shared" si="15"/>
        <v/>
      </c>
      <c r="BJ18" s="120" t="str">
        <f t="shared" si="16"/>
        <v/>
      </c>
      <c r="BK18" s="120" t="str">
        <f t="shared" si="16"/>
        <v/>
      </c>
      <c r="BL18" s="128" t="str">
        <f t="shared" si="16"/>
        <v/>
      </c>
      <c r="BM18" s="126" t="str">
        <f t="shared" si="17"/>
        <v/>
      </c>
      <c r="BN18" s="120" t="str">
        <f t="shared" si="18"/>
        <v/>
      </c>
      <c r="BO18" s="120" t="str">
        <f t="shared" si="18"/>
        <v/>
      </c>
      <c r="BP18" s="131" t="str">
        <f t="shared" si="18"/>
        <v/>
      </c>
      <c r="BQ18" s="124" t="str">
        <f t="shared" si="19"/>
        <v/>
      </c>
      <c r="BR18" s="120" t="str">
        <f t="shared" si="20"/>
        <v/>
      </c>
      <c r="BS18" s="120" t="str">
        <f t="shared" si="20"/>
        <v/>
      </c>
      <c r="BT18" s="128" t="str">
        <f t="shared" si="20"/>
        <v/>
      </c>
      <c r="BU18" s="126" t="str">
        <f t="shared" si="21"/>
        <v/>
      </c>
      <c r="BV18" s="120" t="str">
        <f t="shared" si="22"/>
        <v/>
      </c>
      <c r="BW18" s="120" t="str">
        <f t="shared" si="22"/>
        <v/>
      </c>
      <c r="BX18" s="131" t="str">
        <f t="shared" si="22"/>
        <v/>
      </c>
      <c r="BY18" s="124" t="str">
        <f t="shared" si="23"/>
        <v/>
      </c>
      <c r="BZ18" s="120" t="str">
        <f t="shared" si="24"/>
        <v/>
      </c>
      <c r="CA18" s="120" t="str">
        <f t="shared" si="24"/>
        <v/>
      </c>
      <c r="CB18" s="128" t="str">
        <f t="shared" si="24"/>
        <v/>
      </c>
      <c r="CC18" s="126" t="str">
        <f t="shared" si="25"/>
        <v/>
      </c>
      <c r="CD18" s="120" t="str">
        <f t="shared" si="26"/>
        <v/>
      </c>
      <c r="CE18" s="120" t="str">
        <f t="shared" si="26"/>
        <v/>
      </c>
      <c r="CF18" s="131" t="str">
        <f t="shared" si="26"/>
        <v/>
      </c>
      <c r="CG18" s="124" t="str">
        <f t="shared" si="27"/>
        <v/>
      </c>
      <c r="CH18" s="120" t="str">
        <f t="shared" si="28"/>
        <v/>
      </c>
      <c r="CI18" s="120" t="str">
        <f t="shared" si="28"/>
        <v/>
      </c>
      <c r="CJ18" s="128" t="str">
        <f t="shared" si="28"/>
        <v/>
      </c>
      <c r="CK18" s="126" t="str">
        <f t="shared" si="29"/>
        <v/>
      </c>
      <c r="CL18" s="120" t="str">
        <f t="shared" si="30"/>
        <v/>
      </c>
      <c r="CM18" s="120" t="str">
        <f t="shared" si="30"/>
        <v/>
      </c>
      <c r="CN18" s="121" t="str">
        <f t="shared" si="30"/>
        <v/>
      </c>
      <c r="CO18" s="50"/>
      <c r="CP18" s="44"/>
      <c r="CQ18" s="44"/>
      <c r="CR18" s="47"/>
    </row>
    <row r="19" spans="1:96" ht="24" customHeight="1" x14ac:dyDescent="0.15">
      <c r="A19" s="41">
        <v>11</v>
      </c>
      <c r="B19" s="141"/>
      <c r="C19" s="141"/>
      <c r="D19" s="445"/>
      <c r="E19" s="446"/>
      <c r="F19" s="446"/>
      <c r="G19" s="447"/>
      <c r="H19" s="444"/>
      <c r="I19" s="444"/>
      <c r="J19" s="444"/>
      <c r="K19" s="444"/>
      <c r="L19" s="444"/>
      <c r="M19" s="444"/>
      <c r="N19" s="444"/>
      <c r="O19" s="444"/>
      <c r="P19" s="444"/>
      <c r="Q19" s="444"/>
      <c r="R19" s="444"/>
      <c r="S19" s="444"/>
      <c r="T19" s="144"/>
      <c r="U19" s="144"/>
      <c r="V19" s="144"/>
      <c r="W19" s="143"/>
      <c r="X19" s="144"/>
      <c r="Y19" s="144"/>
      <c r="Z19" s="144"/>
      <c r="AA19" s="144"/>
      <c r="AB19" s="144"/>
      <c r="AC19" s="142"/>
      <c r="AD19" s="142"/>
      <c r="AE19" s="47">
        <f t="shared" si="1"/>
        <v>0</v>
      </c>
      <c r="AG19" s="41">
        <v>11</v>
      </c>
      <c r="AH19" s="42">
        <f t="shared" si="2"/>
        <v>0</v>
      </c>
      <c r="AI19" s="42">
        <f t="shared" si="3"/>
        <v>0</v>
      </c>
      <c r="AJ19" s="43">
        <f t="shared" si="4"/>
        <v>0</v>
      </c>
      <c r="AK19" s="124" t="str">
        <f t="shared" si="31"/>
        <v/>
      </c>
      <c r="AL19" s="120" t="str">
        <f t="shared" si="31"/>
        <v/>
      </c>
      <c r="AM19" s="120" t="str">
        <f t="shared" si="5"/>
        <v/>
      </c>
      <c r="AN19" s="128" t="str">
        <f t="shared" si="5"/>
        <v/>
      </c>
      <c r="AO19" s="126" t="str">
        <f t="shared" si="6"/>
        <v/>
      </c>
      <c r="AP19" s="120" t="str">
        <f t="shared" si="7"/>
        <v/>
      </c>
      <c r="AQ19" s="120" t="str">
        <f t="shared" si="7"/>
        <v/>
      </c>
      <c r="AR19" s="131" t="str">
        <f t="shared" si="7"/>
        <v/>
      </c>
      <c r="AS19" s="124" t="str">
        <f t="shared" si="8"/>
        <v/>
      </c>
      <c r="AT19" s="120" t="str">
        <f t="shared" si="8"/>
        <v/>
      </c>
      <c r="AU19" s="120" t="str">
        <f t="shared" si="8"/>
        <v/>
      </c>
      <c r="AV19" s="128" t="str">
        <f t="shared" si="8"/>
        <v/>
      </c>
      <c r="AW19" s="126" t="str">
        <f t="shared" si="9"/>
        <v/>
      </c>
      <c r="AX19" s="120" t="str">
        <f t="shared" si="10"/>
        <v/>
      </c>
      <c r="AY19" s="120" t="str">
        <f t="shared" si="10"/>
        <v/>
      </c>
      <c r="AZ19" s="131" t="str">
        <f t="shared" si="10"/>
        <v/>
      </c>
      <c r="BA19" s="124" t="str">
        <f t="shared" si="11"/>
        <v/>
      </c>
      <c r="BB19" s="120" t="str">
        <f t="shared" si="12"/>
        <v/>
      </c>
      <c r="BC19" s="120" t="str">
        <f t="shared" si="12"/>
        <v/>
      </c>
      <c r="BD19" s="128" t="str">
        <f t="shared" si="12"/>
        <v/>
      </c>
      <c r="BE19" s="126" t="str">
        <f t="shared" si="13"/>
        <v/>
      </c>
      <c r="BF19" s="120" t="str">
        <f t="shared" si="14"/>
        <v/>
      </c>
      <c r="BG19" s="120" t="str">
        <f t="shared" si="14"/>
        <v/>
      </c>
      <c r="BH19" s="131" t="str">
        <f t="shared" si="14"/>
        <v/>
      </c>
      <c r="BI19" s="124" t="str">
        <f t="shared" si="15"/>
        <v/>
      </c>
      <c r="BJ19" s="120" t="str">
        <f t="shared" si="16"/>
        <v/>
      </c>
      <c r="BK19" s="120" t="str">
        <f t="shared" si="16"/>
        <v/>
      </c>
      <c r="BL19" s="128" t="str">
        <f t="shared" si="16"/>
        <v/>
      </c>
      <c r="BM19" s="126" t="str">
        <f t="shared" si="17"/>
        <v/>
      </c>
      <c r="BN19" s="120" t="str">
        <f t="shared" si="18"/>
        <v/>
      </c>
      <c r="BO19" s="120" t="str">
        <f t="shared" si="18"/>
        <v/>
      </c>
      <c r="BP19" s="131" t="str">
        <f t="shared" si="18"/>
        <v/>
      </c>
      <c r="BQ19" s="124" t="str">
        <f t="shared" si="19"/>
        <v/>
      </c>
      <c r="BR19" s="120" t="str">
        <f t="shared" si="20"/>
        <v/>
      </c>
      <c r="BS19" s="120" t="str">
        <f t="shared" si="20"/>
        <v/>
      </c>
      <c r="BT19" s="128" t="str">
        <f t="shared" si="20"/>
        <v/>
      </c>
      <c r="BU19" s="126" t="str">
        <f t="shared" si="21"/>
        <v/>
      </c>
      <c r="BV19" s="120" t="str">
        <f t="shared" si="22"/>
        <v/>
      </c>
      <c r="BW19" s="120" t="str">
        <f t="shared" si="22"/>
        <v/>
      </c>
      <c r="BX19" s="131" t="str">
        <f t="shared" si="22"/>
        <v/>
      </c>
      <c r="BY19" s="124" t="str">
        <f t="shared" si="23"/>
        <v/>
      </c>
      <c r="BZ19" s="120" t="str">
        <f t="shared" si="24"/>
        <v/>
      </c>
      <c r="CA19" s="120" t="str">
        <f t="shared" si="24"/>
        <v/>
      </c>
      <c r="CB19" s="128" t="str">
        <f t="shared" si="24"/>
        <v/>
      </c>
      <c r="CC19" s="126" t="str">
        <f t="shared" si="25"/>
        <v/>
      </c>
      <c r="CD19" s="120" t="str">
        <f t="shared" si="26"/>
        <v/>
      </c>
      <c r="CE19" s="120" t="str">
        <f t="shared" si="26"/>
        <v/>
      </c>
      <c r="CF19" s="131" t="str">
        <f t="shared" si="26"/>
        <v/>
      </c>
      <c r="CG19" s="124" t="str">
        <f t="shared" si="27"/>
        <v/>
      </c>
      <c r="CH19" s="120" t="str">
        <f t="shared" si="28"/>
        <v/>
      </c>
      <c r="CI19" s="120" t="str">
        <f t="shared" si="28"/>
        <v/>
      </c>
      <c r="CJ19" s="128" t="str">
        <f t="shared" si="28"/>
        <v/>
      </c>
      <c r="CK19" s="126" t="str">
        <f t="shared" si="29"/>
        <v/>
      </c>
      <c r="CL19" s="120" t="str">
        <f t="shared" si="30"/>
        <v/>
      </c>
      <c r="CM19" s="120" t="str">
        <f t="shared" si="30"/>
        <v/>
      </c>
      <c r="CN19" s="121" t="str">
        <f t="shared" si="30"/>
        <v/>
      </c>
      <c r="CO19" s="50"/>
      <c r="CP19" s="44"/>
      <c r="CQ19" s="44"/>
      <c r="CR19" s="47"/>
    </row>
    <row r="20" spans="1:96" ht="24" customHeight="1" x14ac:dyDescent="0.15">
      <c r="A20" s="41">
        <v>12</v>
      </c>
      <c r="B20" s="141"/>
      <c r="C20" s="141"/>
      <c r="D20" s="445"/>
      <c r="E20" s="446"/>
      <c r="F20" s="446"/>
      <c r="G20" s="447"/>
      <c r="H20" s="444"/>
      <c r="I20" s="444"/>
      <c r="J20" s="444"/>
      <c r="K20" s="444"/>
      <c r="L20" s="444"/>
      <c r="M20" s="444"/>
      <c r="N20" s="444"/>
      <c r="O20" s="444"/>
      <c r="P20" s="444"/>
      <c r="Q20" s="444"/>
      <c r="R20" s="444"/>
      <c r="S20" s="444"/>
      <c r="T20" s="144"/>
      <c r="U20" s="144"/>
      <c r="V20" s="144"/>
      <c r="W20" s="143"/>
      <c r="X20" s="144"/>
      <c r="Y20" s="144"/>
      <c r="Z20" s="144"/>
      <c r="AA20" s="144"/>
      <c r="AB20" s="144"/>
      <c r="AC20" s="142"/>
      <c r="AD20" s="142"/>
      <c r="AE20" s="47">
        <f t="shared" si="1"/>
        <v>0</v>
      </c>
      <c r="AG20" s="41">
        <v>12</v>
      </c>
      <c r="AH20" s="42">
        <f t="shared" si="2"/>
        <v>0</v>
      </c>
      <c r="AI20" s="42">
        <f t="shared" si="3"/>
        <v>0</v>
      </c>
      <c r="AJ20" s="43">
        <f t="shared" si="4"/>
        <v>0</v>
      </c>
      <c r="AK20" s="124" t="str">
        <f t="shared" si="31"/>
        <v/>
      </c>
      <c r="AL20" s="120" t="str">
        <f t="shared" si="31"/>
        <v/>
      </c>
      <c r="AM20" s="120" t="str">
        <f t="shared" si="5"/>
        <v/>
      </c>
      <c r="AN20" s="128" t="str">
        <f t="shared" si="5"/>
        <v/>
      </c>
      <c r="AO20" s="126" t="str">
        <f t="shared" si="6"/>
        <v/>
      </c>
      <c r="AP20" s="120" t="str">
        <f t="shared" si="7"/>
        <v/>
      </c>
      <c r="AQ20" s="120" t="str">
        <f t="shared" si="7"/>
        <v/>
      </c>
      <c r="AR20" s="131" t="str">
        <f t="shared" si="7"/>
        <v/>
      </c>
      <c r="AS20" s="124" t="str">
        <f t="shared" si="8"/>
        <v/>
      </c>
      <c r="AT20" s="120" t="str">
        <f t="shared" si="8"/>
        <v/>
      </c>
      <c r="AU20" s="120" t="str">
        <f t="shared" si="8"/>
        <v/>
      </c>
      <c r="AV20" s="128" t="str">
        <f t="shared" si="8"/>
        <v/>
      </c>
      <c r="AW20" s="126" t="str">
        <f t="shared" si="9"/>
        <v/>
      </c>
      <c r="AX20" s="120" t="str">
        <f t="shared" si="10"/>
        <v/>
      </c>
      <c r="AY20" s="120" t="str">
        <f t="shared" si="10"/>
        <v/>
      </c>
      <c r="AZ20" s="131" t="str">
        <f t="shared" si="10"/>
        <v/>
      </c>
      <c r="BA20" s="124" t="str">
        <f t="shared" si="11"/>
        <v/>
      </c>
      <c r="BB20" s="120" t="str">
        <f t="shared" si="12"/>
        <v/>
      </c>
      <c r="BC20" s="120" t="str">
        <f t="shared" si="12"/>
        <v/>
      </c>
      <c r="BD20" s="128" t="str">
        <f t="shared" si="12"/>
        <v/>
      </c>
      <c r="BE20" s="126" t="str">
        <f t="shared" si="13"/>
        <v/>
      </c>
      <c r="BF20" s="120" t="str">
        <f t="shared" si="14"/>
        <v/>
      </c>
      <c r="BG20" s="120" t="str">
        <f t="shared" si="14"/>
        <v/>
      </c>
      <c r="BH20" s="131" t="str">
        <f t="shared" si="14"/>
        <v/>
      </c>
      <c r="BI20" s="124" t="str">
        <f t="shared" si="15"/>
        <v/>
      </c>
      <c r="BJ20" s="120" t="str">
        <f t="shared" si="16"/>
        <v/>
      </c>
      <c r="BK20" s="120" t="str">
        <f t="shared" si="16"/>
        <v/>
      </c>
      <c r="BL20" s="128" t="str">
        <f t="shared" si="16"/>
        <v/>
      </c>
      <c r="BM20" s="126" t="str">
        <f t="shared" si="17"/>
        <v/>
      </c>
      <c r="BN20" s="120" t="str">
        <f t="shared" si="18"/>
        <v/>
      </c>
      <c r="BO20" s="120" t="str">
        <f t="shared" si="18"/>
        <v/>
      </c>
      <c r="BP20" s="131" t="str">
        <f t="shared" si="18"/>
        <v/>
      </c>
      <c r="BQ20" s="124" t="str">
        <f t="shared" si="19"/>
        <v/>
      </c>
      <c r="BR20" s="120" t="str">
        <f t="shared" si="20"/>
        <v/>
      </c>
      <c r="BS20" s="120" t="str">
        <f t="shared" si="20"/>
        <v/>
      </c>
      <c r="BT20" s="128" t="str">
        <f t="shared" si="20"/>
        <v/>
      </c>
      <c r="BU20" s="126" t="str">
        <f t="shared" si="21"/>
        <v/>
      </c>
      <c r="BV20" s="120" t="str">
        <f t="shared" si="22"/>
        <v/>
      </c>
      <c r="BW20" s="120" t="str">
        <f t="shared" si="22"/>
        <v/>
      </c>
      <c r="BX20" s="131" t="str">
        <f t="shared" si="22"/>
        <v/>
      </c>
      <c r="BY20" s="124" t="str">
        <f t="shared" si="23"/>
        <v/>
      </c>
      <c r="BZ20" s="120" t="str">
        <f t="shared" si="24"/>
        <v/>
      </c>
      <c r="CA20" s="120" t="str">
        <f t="shared" si="24"/>
        <v/>
      </c>
      <c r="CB20" s="128" t="str">
        <f t="shared" si="24"/>
        <v/>
      </c>
      <c r="CC20" s="126" t="str">
        <f t="shared" si="25"/>
        <v/>
      </c>
      <c r="CD20" s="120" t="str">
        <f t="shared" si="26"/>
        <v/>
      </c>
      <c r="CE20" s="120" t="str">
        <f t="shared" si="26"/>
        <v/>
      </c>
      <c r="CF20" s="131" t="str">
        <f t="shared" si="26"/>
        <v/>
      </c>
      <c r="CG20" s="124" t="str">
        <f t="shared" si="27"/>
        <v/>
      </c>
      <c r="CH20" s="120" t="str">
        <f t="shared" si="28"/>
        <v/>
      </c>
      <c r="CI20" s="120" t="str">
        <f t="shared" si="28"/>
        <v/>
      </c>
      <c r="CJ20" s="128" t="str">
        <f t="shared" si="28"/>
        <v/>
      </c>
      <c r="CK20" s="126" t="str">
        <f t="shared" si="29"/>
        <v/>
      </c>
      <c r="CL20" s="120" t="str">
        <f t="shared" si="30"/>
        <v/>
      </c>
      <c r="CM20" s="120" t="str">
        <f t="shared" si="30"/>
        <v/>
      </c>
      <c r="CN20" s="121" t="str">
        <f t="shared" si="30"/>
        <v/>
      </c>
      <c r="CO20" s="50"/>
      <c r="CP20" s="44"/>
      <c r="CQ20" s="44"/>
      <c r="CR20" s="47"/>
    </row>
    <row r="21" spans="1:96" ht="24" customHeight="1" x14ac:dyDescent="0.15">
      <c r="A21" s="41">
        <v>13</v>
      </c>
      <c r="B21" s="141"/>
      <c r="C21" s="141"/>
      <c r="D21" s="445"/>
      <c r="E21" s="446"/>
      <c r="F21" s="446"/>
      <c r="G21" s="447"/>
      <c r="H21" s="444"/>
      <c r="I21" s="444"/>
      <c r="J21" s="444"/>
      <c r="K21" s="444"/>
      <c r="L21" s="444"/>
      <c r="M21" s="444"/>
      <c r="N21" s="444"/>
      <c r="O21" s="444"/>
      <c r="P21" s="444"/>
      <c r="Q21" s="444"/>
      <c r="R21" s="444"/>
      <c r="S21" s="444"/>
      <c r="T21" s="144"/>
      <c r="U21" s="144"/>
      <c r="V21" s="144"/>
      <c r="W21" s="143"/>
      <c r="X21" s="144"/>
      <c r="Y21" s="144"/>
      <c r="Z21" s="144"/>
      <c r="AA21" s="144"/>
      <c r="AB21" s="144"/>
      <c r="AC21" s="142"/>
      <c r="AD21" s="142"/>
      <c r="AE21" s="47">
        <f t="shared" si="1"/>
        <v>0</v>
      </c>
      <c r="AG21" s="41">
        <v>13</v>
      </c>
      <c r="AH21" s="42">
        <f t="shared" si="2"/>
        <v>0</v>
      </c>
      <c r="AI21" s="42">
        <f t="shared" si="3"/>
        <v>0</v>
      </c>
      <c r="AJ21" s="43">
        <f t="shared" si="4"/>
        <v>0</v>
      </c>
      <c r="AK21" s="124" t="str">
        <f t="shared" si="31"/>
        <v/>
      </c>
      <c r="AL21" s="120" t="str">
        <f t="shared" si="31"/>
        <v/>
      </c>
      <c r="AM21" s="120" t="str">
        <f t="shared" si="5"/>
        <v/>
      </c>
      <c r="AN21" s="128" t="str">
        <f t="shared" si="5"/>
        <v/>
      </c>
      <c r="AO21" s="126" t="str">
        <f t="shared" si="6"/>
        <v/>
      </c>
      <c r="AP21" s="120" t="str">
        <f t="shared" si="7"/>
        <v/>
      </c>
      <c r="AQ21" s="120" t="str">
        <f t="shared" si="7"/>
        <v/>
      </c>
      <c r="AR21" s="131" t="str">
        <f t="shared" si="7"/>
        <v/>
      </c>
      <c r="AS21" s="124" t="str">
        <f t="shared" si="8"/>
        <v/>
      </c>
      <c r="AT21" s="120" t="str">
        <f t="shared" si="8"/>
        <v/>
      </c>
      <c r="AU21" s="120" t="str">
        <f t="shared" si="8"/>
        <v/>
      </c>
      <c r="AV21" s="128" t="str">
        <f t="shared" si="8"/>
        <v/>
      </c>
      <c r="AW21" s="126" t="str">
        <f t="shared" si="9"/>
        <v/>
      </c>
      <c r="AX21" s="120" t="str">
        <f t="shared" si="10"/>
        <v/>
      </c>
      <c r="AY21" s="120" t="str">
        <f t="shared" si="10"/>
        <v/>
      </c>
      <c r="AZ21" s="131" t="str">
        <f t="shared" si="10"/>
        <v/>
      </c>
      <c r="BA21" s="124" t="str">
        <f t="shared" si="11"/>
        <v/>
      </c>
      <c r="BB21" s="120" t="str">
        <f t="shared" si="12"/>
        <v/>
      </c>
      <c r="BC21" s="120" t="str">
        <f t="shared" si="12"/>
        <v/>
      </c>
      <c r="BD21" s="128" t="str">
        <f t="shared" si="12"/>
        <v/>
      </c>
      <c r="BE21" s="126" t="str">
        <f t="shared" si="13"/>
        <v/>
      </c>
      <c r="BF21" s="120" t="str">
        <f t="shared" si="14"/>
        <v/>
      </c>
      <c r="BG21" s="120" t="str">
        <f t="shared" si="14"/>
        <v/>
      </c>
      <c r="BH21" s="131" t="str">
        <f t="shared" si="14"/>
        <v/>
      </c>
      <c r="BI21" s="124" t="str">
        <f t="shared" si="15"/>
        <v/>
      </c>
      <c r="BJ21" s="120" t="str">
        <f t="shared" si="16"/>
        <v/>
      </c>
      <c r="BK21" s="120" t="str">
        <f t="shared" si="16"/>
        <v/>
      </c>
      <c r="BL21" s="128" t="str">
        <f t="shared" si="16"/>
        <v/>
      </c>
      <c r="BM21" s="126" t="str">
        <f t="shared" si="17"/>
        <v/>
      </c>
      <c r="BN21" s="120" t="str">
        <f t="shared" si="18"/>
        <v/>
      </c>
      <c r="BO21" s="120" t="str">
        <f t="shared" si="18"/>
        <v/>
      </c>
      <c r="BP21" s="131" t="str">
        <f t="shared" si="18"/>
        <v/>
      </c>
      <c r="BQ21" s="124" t="str">
        <f t="shared" si="19"/>
        <v/>
      </c>
      <c r="BR21" s="120" t="str">
        <f t="shared" si="20"/>
        <v/>
      </c>
      <c r="BS21" s="120" t="str">
        <f t="shared" si="20"/>
        <v/>
      </c>
      <c r="BT21" s="128" t="str">
        <f t="shared" si="20"/>
        <v/>
      </c>
      <c r="BU21" s="126" t="str">
        <f t="shared" si="21"/>
        <v/>
      </c>
      <c r="BV21" s="120" t="str">
        <f t="shared" si="22"/>
        <v/>
      </c>
      <c r="BW21" s="120" t="str">
        <f t="shared" si="22"/>
        <v/>
      </c>
      <c r="BX21" s="131" t="str">
        <f t="shared" si="22"/>
        <v/>
      </c>
      <c r="BY21" s="124" t="str">
        <f t="shared" si="23"/>
        <v/>
      </c>
      <c r="BZ21" s="120" t="str">
        <f t="shared" si="24"/>
        <v/>
      </c>
      <c r="CA21" s="120" t="str">
        <f t="shared" si="24"/>
        <v/>
      </c>
      <c r="CB21" s="128" t="str">
        <f t="shared" si="24"/>
        <v/>
      </c>
      <c r="CC21" s="126" t="str">
        <f t="shared" si="25"/>
        <v/>
      </c>
      <c r="CD21" s="120" t="str">
        <f t="shared" si="26"/>
        <v/>
      </c>
      <c r="CE21" s="120" t="str">
        <f t="shared" si="26"/>
        <v/>
      </c>
      <c r="CF21" s="131" t="str">
        <f t="shared" si="26"/>
        <v/>
      </c>
      <c r="CG21" s="124" t="str">
        <f t="shared" si="27"/>
        <v/>
      </c>
      <c r="CH21" s="120" t="str">
        <f t="shared" si="28"/>
        <v/>
      </c>
      <c r="CI21" s="120" t="str">
        <f t="shared" si="28"/>
        <v/>
      </c>
      <c r="CJ21" s="128" t="str">
        <f t="shared" si="28"/>
        <v/>
      </c>
      <c r="CK21" s="126" t="str">
        <f t="shared" si="29"/>
        <v/>
      </c>
      <c r="CL21" s="120" t="str">
        <f t="shared" si="30"/>
        <v/>
      </c>
      <c r="CM21" s="120" t="str">
        <f t="shared" si="30"/>
        <v/>
      </c>
      <c r="CN21" s="121" t="str">
        <f t="shared" si="30"/>
        <v/>
      </c>
      <c r="CO21" s="50"/>
      <c r="CP21" s="44"/>
      <c r="CQ21" s="44"/>
      <c r="CR21" s="47"/>
    </row>
    <row r="22" spans="1:96" ht="24" customHeight="1" x14ac:dyDescent="0.15">
      <c r="A22" s="41">
        <v>14</v>
      </c>
      <c r="B22" s="141"/>
      <c r="C22" s="141"/>
      <c r="D22" s="445"/>
      <c r="E22" s="446"/>
      <c r="F22" s="446"/>
      <c r="G22" s="447"/>
      <c r="H22" s="444"/>
      <c r="I22" s="444"/>
      <c r="J22" s="444"/>
      <c r="K22" s="444"/>
      <c r="L22" s="444"/>
      <c r="M22" s="444"/>
      <c r="N22" s="444"/>
      <c r="O22" s="444"/>
      <c r="P22" s="444"/>
      <c r="Q22" s="444"/>
      <c r="R22" s="444"/>
      <c r="S22" s="444"/>
      <c r="T22" s="144"/>
      <c r="U22" s="144"/>
      <c r="V22" s="144"/>
      <c r="W22" s="143"/>
      <c r="X22" s="144"/>
      <c r="Y22" s="144"/>
      <c r="Z22" s="144"/>
      <c r="AA22" s="144"/>
      <c r="AB22" s="144"/>
      <c r="AC22" s="142"/>
      <c r="AD22" s="142"/>
      <c r="AE22" s="47">
        <f t="shared" si="1"/>
        <v>0</v>
      </c>
      <c r="AG22" s="41">
        <v>14</v>
      </c>
      <c r="AH22" s="42">
        <f t="shared" si="2"/>
        <v>0</v>
      </c>
      <c r="AI22" s="42">
        <f t="shared" si="3"/>
        <v>0</v>
      </c>
      <c r="AJ22" s="43">
        <f t="shared" si="4"/>
        <v>0</v>
      </c>
      <c r="AK22" s="124" t="str">
        <f t="shared" si="31"/>
        <v/>
      </c>
      <c r="AL22" s="120" t="str">
        <f t="shared" si="31"/>
        <v/>
      </c>
      <c r="AM22" s="120" t="str">
        <f t="shared" si="5"/>
        <v/>
      </c>
      <c r="AN22" s="128" t="str">
        <f t="shared" si="5"/>
        <v/>
      </c>
      <c r="AO22" s="126" t="str">
        <f t="shared" si="6"/>
        <v/>
      </c>
      <c r="AP22" s="120" t="str">
        <f t="shared" si="7"/>
        <v/>
      </c>
      <c r="AQ22" s="120" t="str">
        <f t="shared" si="7"/>
        <v/>
      </c>
      <c r="AR22" s="131" t="str">
        <f t="shared" si="7"/>
        <v/>
      </c>
      <c r="AS22" s="124" t="str">
        <f t="shared" si="8"/>
        <v/>
      </c>
      <c r="AT22" s="120" t="str">
        <f t="shared" si="8"/>
        <v/>
      </c>
      <c r="AU22" s="120" t="str">
        <f t="shared" si="8"/>
        <v/>
      </c>
      <c r="AV22" s="128" t="str">
        <f t="shared" si="8"/>
        <v/>
      </c>
      <c r="AW22" s="126" t="str">
        <f t="shared" si="9"/>
        <v/>
      </c>
      <c r="AX22" s="120" t="str">
        <f t="shared" si="10"/>
        <v/>
      </c>
      <c r="AY22" s="120" t="str">
        <f t="shared" si="10"/>
        <v/>
      </c>
      <c r="AZ22" s="131" t="str">
        <f t="shared" si="10"/>
        <v/>
      </c>
      <c r="BA22" s="124" t="str">
        <f t="shared" si="11"/>
        <v/>
      </c>
      <c r="BB22" s="120" t="str">
        <f t="shared" si="12"/>
        <v/>
      </c>
      <c r="BC22" s="120" t="str">
        <f t="shared" si="12"/>
        <v/>
      </c>
      <c r="BD22" s="128" t="str">
        <f t="shared" si="12"/>
        <v/>
      </c>
      <c r="BE22" s="126" t="str">
        <f t="shared" si="13"/>
        <v/>
      </c>
      <c r="BF22" s="120" t="str">
        <f t="shared" si="14"/>
        <v/>
      </c>
      <c r="BG22" s="120" t="str">
        <f t="shared" si="14"/>
        <v/>
      </c>
      <c r="BH22" s="131" t="str">
        <f t="shared" si="14"/>
        <v/>
      </c>
      <c r="BI22" s="124" t="str">
        <f t="shared" si="15"/>
        <v/>
      </c>
      <c r="BJ22" s="120" t="str">
        <f t="shared" si="16"/>
        <v/>
      </c>
      <c r="BK22" s="120" t="str">
        <f t="shared" si="16"/>
        <v/>
      </c>
      <c r="BL22" s="128" t="str">
        <f t="shared" si="16"/>
        <v/>
      </c>
      <c r="BM22" s="126" t="str">
        <f t="shared" si="17"/>
        <v/>
      </c>
      <c r="BN22" s="120" t="str">
        <f t="shared" si="18"/>
        <v/>
      </c>
      <c r="BO22" s="120" t="str">
        <f t="shared" si="18"/>
        <v/>
      </c>
      <c r="BP22" s="131" t="str">
        <f t="shared" si="18"/>
        <v/>
      </c>
      <c r="BQ22" s="124" t="str">
        <f t="shared" si="19"/>
        <v/>
      </c>
      <c r="BR22" s="120" t="str">
        <f t="shared" si="20"/>
        <v/>
      </c>
      <c r="BS22" s="120" t="str">
        <f t="shared" si="20"/>
        <v/>
      </c>
      <c r="BT22" s="128" t="str">
        <f t="shared" si="20"/>
        <v/>
      </c>
      <c r="BU22" s="126" t="str">
        <f t="shared" si="21"/>
        <v/>
      </c>
      <c r="BV22" s="120" t="str">
        <f t="shared" si="22"/>
        <v/>
      </c>
      <c r="BW22" s="120" t="str">
        <f t="shared" si="22"/>
        <v/>
      </c>
      <c r="BX22" s="131" t="str">
        <f t="shared" si="22"/>
        <v/>
      </c>
      <c r="BY22" s="124" t="str">
        <f t="shared" si="23"/>
        <v/>
      </c>
      <c r="BZ22" s="120" t="str">
        <f t="shared" si="24"/>
        <v/>
      </c>
      <c r="CA22" s="120" t="str">
        <f t="shared" si="24"/>
        <v/>
      </c>
      <c r="CB22" s="128" t="str">
        <f t="shared" si="24"/>
        <v/>
      </c>
      <c r="CC22" s="126" t="str">
        <f t="shared" si="25"/>
        <v/>
      </c>
      <c r="CD22" s="120" t="str">
        <f t="shared" si="26"/>
        <v/>
      </c>
      <c r="CE22" s="120" t="str">
        <f t="shared" si="26"/>
        <v/>
      </c>
      <c r="CF22" s="131" t="str">
        <f t="shared" si="26"/>
        <v/>
      </c>
      <c r="CG22" s="124" t="str">
        <f t="shared" si="27"/>
        <v/>
      </c>
      <c r="CH22" s="120" t="str">
        <f t="shared" si="28"/>
        <v/>
      </c>
      <c r="CI22" s="120" t="str">
        <f t="shared" si="28"/>
        <v/>
      </c>
      <c r="CJ22" s="128" t="str">
        <f t="shared" si="28"/>
        <v/>
      </c>
      <c r="CK22" s="126" t="str">
        <f t="shared" si="29"/>
        <v/>
      </c>
      <c r="CL22" s="120" t="str">
        <f t="shared" si="30"/>
        <v/>
      </c>
      <c r="CM22" s="120" t="str">
        <f t="shared" si="30"/>
        <v/>
      </c>
      <c r="CN22" s="121" t="str">
        <f t="shared" si="30"/>
        <v/>
      </c>
      <c r="CO22" s="50"/>
      <c r="CP22" s="44"/>
      <c r="CQ22" s="44"/>
      <c r="CR22" s="47"/>
    </row>
    <row r="23" spans="1:96" ht="24" customHeight="1" x14ac:dyDescent="0.15">
      <c r="A23" s="41">
        <v>15</v>
      </c>
      <c r="B23" s="141"/>
      <c r="C23" s="141"/>
      <c r="D23" s="445"/>
      <c r="E23" s="446"/>
      <c r="F23" s="446"/>
      <c r="G23" s="447"/>
      <c r="H23" s="444"/>
      <c r="I23" s="444"/>
      <c r="J23" s="444"/>
      <c r="K23" s="444"/>
      <c r="L23" s="444"/>
      <c r="M23" s="444"/>
      <c r="N23" s="444"/>
      <c r="O23" s="444"/>
      <c r="P23" s="444"/>
      <c r="Q23" s="444"/>
      <c r="R23" s="444"/>
      <c r="S23" s="444"/>
      <c r="T23" s="144"/>
      <c r="U23" s="144"/>
      <c r="V23" s="144"/>
      <c r="W23" s="143"/>
      <c r="X23" s="144"/>
      <c r="Y23" s="144"/>
      <c r="Z23" s="144"/>
      <c r="AA23" s="144"/>
      <c r="AB23" s="144"/>
      <c r="AC23" s="142"/>
      <c r="AD23" s="142"/>
      <c r="AE23" s="47">
        <f t="shared" si="1"/>
        <v>0</v>
      </c>
      <c r="AG23" s="41">
        <v>15</v>
      </c>
      <c r="AH23" s="42">
        <f t="shared" si="2"/>
        <v>0</v>
      </c>
      <c r="AI23" s="42">
        <f t="shared" si="3"/>
        <v>0</v>
      </c>
      <c r="AJ23" s="43">
        <f t="shared" si="4"/>
        <v>0</v>
      </c>
      <c r="AK23" s="124" t="str">
        <f t="shared" si="31"/>
        <v/>
      </c>
      <c r="AL23" s="120" t="str">
        <f t="shared" si="31"/>
        <v/>
      </c>
      <c r="AM23" s="120" t="str">
        <f t="shared" si="5"/>
        <v/>
      </c>
      <c r="AN23" s="128" t="str">
        <f t="shared" si="5"/>
        <v/>
      </c>
      <c r="AO23" s="126" t="str">
        <f t="shared" si="6"/>
        <v/>
      </c>
      <c r="AP23" s="120" t="str">
        <f t="shared" si="7"/>
        <v/>
      </c>
      <c r="AQ23" s="120" t="str">
        <f t="shared" si="7"/>
        <v/>
      </c>
      <c r="AR23" s="131" t="str">
        <f t="shared" si="7"/>
        <v/>
      </c>
      <c r="AS23" s="124" t="str">
        <f t="shared" si="8"/>
        <v/>
      </c>
      <c r="AT23" s="120" t="str">
        <f t="shared" si="8"/>
        <v/>
      </c>
      <c r="AU23" s="120" t="str">
        <f t="shared" si="8"/>
        <v/>
      </c>
      <c r="AV23" s="128" t="str">
        <f t="shared" si="8"/>
        <v/>
      </c>
      <c r="AW23" s="126" t="str">
        <f t="shared" si="9"/>
        <v/>
      </c>
      <c r="AX23" s="120" t="str">
        <f t="shared" si="10"/>
        <v/>
      </c>
      <c r="AY23" s="120" t="str">
        <f t="shared" si="10"/>
        <v/>
      </c>
      <c r="AZ23" s="131" t="str">
        <f t="shared" si="10"/>
        <v/>
      </c>
      <c r="BA23" s="124" t="str">
        <f t="shared" si="11"/>
        <v/>
      </c>
      <c r="BB23" s="120" t="str">
        <f t="shared" si="12"/>
        <v/>
      </c>
      <c r="BC23" s="120" t="str">
        <f t="shared" si="12"/>
        <v/>
      </c>
      <c r="BD23" s="128" t="str">
        <f t="shared" si="12"/>
        <v/>
      </c>
      <c r="BE23" s="126" t="str">
        <f t="shared" si="13"/>
        <v/>
      </c>
      <c r="BF23" s="120" t="str">
        <f t="shared" si="14"/>
        <v/>
      </c>
      <c r="BG23" s="120" t="str">
        <f t="shared" si="14"/>
        <v/>
      </c>
      <c r="BH23" s="131" t="str">
        <f t="shared" si="14"/>
        <v/>
      </c>
      <c r="BI23" s="124" t="str">
        <f t="shared" si="15"/>
        <v/>
      </c>
      <c r="BJ23" s="120" t="str">
        <f t="shared" si="16"/>
        <v/>
      </c>
      <c r="BK23" s="120" t="str">
        <f t="shared" si="16"/>
        <v/>
      </c>
      <c r="BL23" s="128" t="str">
        <f t="shared" si="16"/>
        <v/>
      </c>
      <c r="BM23" s="126" t="str">
        <f t="shared" si="17"/>
        <v/>
      </c>
      <c r="BN23" s="120" t="str">
        <f t="shared" si="18"/>
        <v/>
      </c>
      <c r="BO23" s="120" t="str">
        <f t="shared" si="18"/>
        <v/>
      </c>
      <c r="BP23" s="131" t="str">
        <f t="shared" si="18"/>
        <v/>
      </c>
      <c r="BQ23" s="124" t="str">
        <f t="shared" si="19"/>
        <v/>
      </c>
      <c r="BR23" s="120" t="str">
        <f t="shared" si="20"/>
        <v/>
      </c>
      <c r="BS23" s="120" t="str">
        <f t="shared" si="20"/>
        <v/>
      </c>
      <c r="BT23" s="128" t="str">
        <f t="shared" si="20"/>
        <v/>
      </c>
      <c r="BU23" s="126" t="str">
        <f t="shared" si="21"/>
        <v/>
      </c>
      <c r="BV23" s="120" t="str">
        <f t="shared" si="22"/>
        <v/>
      </c>
      <c r="BW23" s="120" t="str">
        <f t="shared" si="22"/>
        <v/>
      </c>
      <c r="BX23" s="131" t="str">
        <f t="shared" si="22"/>
        <v/>
      </c>
      <c r="BY23" s="124" t="str">
        <f t="shared" si="23"/>
        <v/>
      </c>
      <c r="BZ23" s="120" t="str">
        <f t="shared" si="24"/>
        <v/>
      </c>
      <c r="CA23" s="120" t="str">
        <f t="shared" si="24"/>
        <v/>
      </c>
      <c r="CB23" s="128" t="str">
        <f t="shared" si="24"/>
        <v/>
      </c>
      <c r="CC23" s="126" t="str">
        <f t="shared" si="25"/>
        <v/>
      </c>
      <c r="CD23" s="120" t="str">
        <f t="shared" si="26"/>
        <v/>
      </c>
      <c r="CE23" s="120" t="str">
        <f t="shared" si="26"/>
        <v/>
      </c>
      <c r="CF23" s="131" t="str">
        <f t="shared" si="26"/>
        <v/>
      </c>
      <c r="CG23" s="124" t="str">
        <f t="shared" si="27"/>
        <v/>
      </c>
      <c r="CH23" s="120" t="str">
        <f t="shared" si="28"/>
        <v/>
      </c>
      <c r="CI23" s="120" t="str">
        <f t="shared" si="28"/>
        <v/>
      </c>
      <c r="CJ23" s="128" t="str">
        <f t="shared" si="28"/>
        <v/>
      </c>
      <c r="CK23" s="126" t="str">
        <f t="shared" si="29"/>
        <v/>
      </c>
      <c r="CL23" s="120" t="str">
        <f t="shared" si="30"/>
        <v/>
      </c>
      <c r="CM23" s="120" t="str">
        <f t="shared" si="30"/>
        <v/>
      </c>
      <c r="CN23" s="121" t="str">
        <f t="shared" si="30"/>
        <v/>
      </c>
      <c r="CO23" s="50"/>
      <c r="CP23" s="44"/>
      <c r="CQ23" s="44"/>
      <c r="CR23" s="47"/>
    </row>
    <row r="24" spans="1:96" ht="24" customHeight="1" x14ac:dyDescent="0.15">
      <c r="A24" s="41">
        <v>16</v>
      </c>
      <c r="B24" s="141"/>
      <c r="C24" s="141"/>
      <c r="D24" s="445"/>
      <c r="E24" s="446"/>
      <c r="F24" s="446"/>
      <c r="G24" s="447"/>
      <c r="H24" s="444"/>
      <c r="I24" s="444"/>
      <c r="J24" s="444"/>
      <c r="K24" s="444"/>
      <c r="L24" s="444"/>
      <c r="M24" s="444"/>
      <c r="N24" s="444"/>
      <c r="O24" s="444"/>
      <c r="P24" s="444"/>
      <c r="Q24" s="444"/>
      <c r="R24" s="444"/>
      <c r="S24" s="444"/>
      <c r="T24" s="144"/>
      <c r="U24" s="144"/>
      <c r="V24" s="144"/>
      <c r="W24" s="143"/>
      <c r="X24" s="144"/>
      <c r="Y24" s="144"/>
      <c r="Z24" s="144"/>
      <c r="AA24" s="144"/>
      <c r="AB24" s="144"/>
      <c r="AC24" s="142"/>
      <c r="AD24" s="142"/>
      <c r="AE24" s="47">
        <f t="shared" si="1"/>
        <v>0</v>
      </c>
      <c r="AG24" s="41">
        <v>16</v>
      </c>
      <c r="AH24" s="42">
        <f t="shared" si="2"/>
        <v>0</v>
      </c>
      <c r="AI24" s="42">
        <f t="shared" si="3"/>
        <v>0</v>
      </c>
      <c r="AJ24" s="43">
        <f t="shared" si="4"/>
        <v>0</v>
      </c>
      <c r="AK24" s="124" t="str">
        <f t="shared" si="31"/>
        <v/>
      </c>
      <c r="AL24" s="120" t="str">
        <f t="shared" si="31"/>
        <v/>
      </c>
      <c r="AM24" s="120" t="str">
        <f t="shared" si="5"/>
        <v/>
      </c>
      <c r="AN24" s="128" t="str">
        <f t="shared" si="5"/>
        <v/>
      </c>
      <c r="AO24" s="126" t="str">
        <f t="shared" si="6"/>
        <v/>
      </c>
      <c r="AP24" s="120" t="str">
        <f t="shared" si="7"/>
        <v/>
      </c>
      <c r="AQ24" s="120" t="str">
        <f t="shared" si="7"/>
        <v/>
      </c>
      <c r="AR24" s="131" t="str">
        <f t="shared" si="7"/>
        <v/>
      </c>
      <c r="AS24" s="124" t="str">
        <f t="shared" si="8"/>
        <v/>
      </c>
      <c r="AT24" s="120" t="str">
        <f t="shared" si="8"/>
        <v/>
      </c>
      <c r="AU24" s="120" t="str">
        <f t="shared" si="8"/>
        <v/>
      </c>
      <c r="AV24" s="128" t="str">
        <f t="shared" si="8"/>
        <v/>
      </c>
      <c r="AW24" s="126" t="str">
        <f t="shared" si="9"/>
        <v/>
      </c>
      <c r="AX24" s="120" t="str">
        <f t="shared" si="10"/>
        <v/>
      </c>
      <c r="AY24" s="120" t="str">
        <f t="shared" si="10"/>
        <v/>
      </c>
      <c r="AZ24" s="131" t="str">
        <f t="shared" si="10"/>
        <v/>
      </c>
      <c r="BA24" s="124" t="str">
        <f t="shared" si="11"/>
        <v/>
      </c>
      <c r="BB24" s="120" t="str">
        <f t="shared" si="12"/>
        <v/>
      </c>
      <c r="BC24" s="120" t="str">
        <f t="shared" si="12"/>
        <v/>
      </c>
      <c r="BD24" s="128" t="str">
        <f t="shared" si="12"/>
        <v/>
      </c>
      <c r="BE24" s="126" t="str">
        <f t="shared" si="13"/>
        <v/>
      </c>
      <c r="BF24" s="120" t="str">
        <f t="shared" si="14"/>
        <v/>
      </c>
      <c r="BG24" s="120" t="str">
        <f t="shared" si="14"/>
        <v/>
      </c>
      <c r="BH24" s="131" t="str">
        <f t="shared" si="14"/>
        <v/>
      </c>
      <c r="BI24" s="124" t="str">
        <f t="shared" si="15"/>
        <v/>
      </c>
      <c r="BJ24" s="120" t="str">
        <f t="shared" si="16"/>
        <v/>
      </c>
      <c r="BK24" s="120" t="str">
        <f t="shared" si="16"/>
        <v/>
      </c>
      <c r="BL24" s="128" t="str">
        <f t="shared" si="16"/>
        <v/>
      </c>
      <c r="BM24" s="126" t="str">
        <f t="shared" si="17"/>
        <v/>
      </c>
      <c r="BN24" s="120" t="str">
        <f t="shared" si="18"/>
        <v/>
      </c>
      <c r="BO24" s="120" t="str">
        <f t="shared" si="18"/>
        <v/>
      </c>
      <c r="BP24" s="131" t="str">
        <f t="shared" si="18"/>
        <v/>
      </c>
      <c r="BQ24" s="124" t="str">
        <f t="shared" si="19"/>
        <v/>
      </c>
      <c r="BR24" s="120" t="str">
        <f t="shared" si="20"/>
        <v/>
      </c>
      <c r="BS24" s="120" t="str">
        <f t="shared" si="20"/>
        <v/>
      </c>
      <c r="BT24" s="128" t="str">
        <f t="shared" si="20"/>
        <v/>
      </c>
      <c r="BU24" s="126" t="str">
        <f t="shared" si="21"/>
        <v/>
      </c>
      <c r="BV24" s="120" t="str">
        <f t="shared" si="22"/>
        <v/>
      </c>
      <c r="BW24" s="120" t="str">
        <f t="shared" si="22"/>
        <v/>
      </c>
      <c r="BX24" s="131" t="str">
        <f t="shared" si="22"/>
        <v/>
      </c>
      <c r="BY24" s="124" t="str">
        <f t="shared" si="23"/>
        <v/>
      </c>
      <c r="BZ24" s="120" t="str">
        <f t="shared" si="24"/>
        <v/>
      </c>
      <c r="CA24" s="120" t="str">
        <f t="shared" si="24"/>
        <v/>
      </c>
      <c r="CB24" s="128" t="str">
        <f t="shared" si="24"/>
        <v/>
      </c>
      <c r="CC24" s="126" t="str">
        <f t="shared" si="25"/>
        <v/>
      </c>
      <c r="CD24" s="120" t="str">
        <f t="shared" si="26"/>
        <v/>
      </c>
      <c r="CE24" s="120" t="str">
        <f t="shared" si="26"/>
        <v/>
      </c>
      <c r="CF24" s="131" t="str">
        <f t="shared" si="26"/>
        <v/>
      </c>
      <c r="CG24" s="124" t="str">
        <f t="shared" si="27"/>
        <v/>
      </c>
      <c r="CH24" s="120" t="str">
        <f t="shared" si="28"/>
        <v/>
      </c>
      <c r="CI24" s="120" t="str">
        <f t="shared" si="28"/>
        <v/>
      </c>
      <c r="CJ24" s="128" t="str">
        <f t="shared" si="28"/>
        <v/>
      </c>
      <c r="CK24" s="126" t="str">
        <f t="shared" si="29"/>
        <v/>
      </c>
      <c r="CL24" s="120" t="str">
        <f t="shared" si="30"/>
        <v/>
      </c>
      <c r="CM24" s="120" t="str">
        <f t="shared" si="30"/>
        <v/>
      </c>
      <c r="CN24" s="121" t="str">
        <f t="shared" si="30"/>
        <v/>
      </c>
      <c r="CO24" s="50"/>
      <c r="CP24" s="44"/>
      <c r="CQ24" s="44"/>
      <c r="CR24" s="47"/>
    </row>
    <row r="25" spans="1:96" ht="24" customHeight="1" x14ac:dyDescent="0.15">
      <c r="A25" s="41">
        <v>17</v>
      </c>
      <c r="B25" s="141"/>
      <c r="C25" s="146"/>
      <c r="D25" s="445"/>
      <c r="E25" s="446"/>
      <c r="F25" s="446"/>
      <c r="G25" s="447"/>
      <c r="H25" s="444"/>
      <c r="I25" s="444"/>
      <c r="J25" s="444"/>
      <c r="K25" s="444"/>
      <c r="L25" s="444"/>
      <c r="M25" s="444"/>
      <c r="N25" s="444"/>
      <c r="O25" s="444"/>
      <c r="P25" s="444"/>
      <c r="Q25" s="444"/>
      <c r="R25" s="444"/>
      <c r="S25" s="444"/>
      <c r="T25" s="144"/>
      <c r="U25" s="144"/>
      <c r="V25" s="144"/>
      <c r="W25" s="143"/>
      <c r="X25" s="144"/>
      <c r="Y25" s="144"/>
      <c r="Z25" s="144"/>
      <c r="AA25" s="144"/>
      <c r="AB25" s="144"/>
      <c r="AC25" s="142"/>
      <c r="AD25" s="142"/>
      <c r="AE25" s="47">
        <f t="shared" si="1"/>
        <v>0</v>
      </c>
      <c r="AG25" s="41">
        <v>17</v>
      </c>
      <c r="AH25" s="42">
        <f t="shared" si="2"/>
        <v>0</v>
      </c>
      <c r="AI25" s="42">
        <f t="shared" si="3"/>
        <v>0</v>
      </c>
      <c r="AJ25" s="43">
        <f t="shared" si="4"/>
        <v>0</v>
      </c>
      <c r="AK25" s="124" t="str">
        <f t="shared" si="31"/>
        <v/>
      </c>
      <c r="AL25" s="120" t="str">
        <f t="shared" si="31"/>
        <v/>
      </c>
      <c r="AM25" s="120" t="str">
        <f t="shared" si="31"/>
        <v/>
      </c>
      <c r="AN25" s="128" t="str">
        <f t="shared" si="31"/>
        <v/>
      </c>
      <c r="AO25" s="126" t="str">
        <f t="shared" si="6"/>
        <v/>
      </c>
      <c r="AP25" s="120" t="str">
        <f t="shared" ref="AP25:AR26" si="32">IF($L25&lt;=0,"",IF(AP$7=$AH25,$L25,""))</f>
        <v/>
      </c>
      <c r="AQ25" s="120" t="str">
        <f t="shared" si="32"/>
        <v/>
      </c>
      <c r="AR25" s="131" t="str">
        <f t="shared" si="32"/>
        <v/>
      </c>
      <c r="AS25" s="124" t="str">
        <f t="shared" si="8"/>
        <v/>
      </c>
      <c r="AT25" s="120" t="str">
        <f t="shared" si="8"/>
        <v/>
      </c>
      <c r="AU25" s="120" t="str">
        <f t="shared" si="8"/>
        <v/>
      </c>
      <c r="AV25" s="128" t="str">
        <f t="shared" si="8"/>
        <v/>
      </c>
      <c r="AW25" s="126" t="str">
        <f t="shared" si="9"/>
        <v/>
      </c>
      <c r="AX25" s="120" t="str">
        <f t="shared" ref="AX25:AZ26" si="33">IF($T25&lt;=0,"",IF(AX$7=$AH25,$T25,""))</f>
        <v/>
      </c>
      <c r="AY25" s="120" t="str">
        <f t="shared" si="33"/>
        <v/>
      </c>
      <c r="AZ25" s="131" t="str">
        <f t="shared" si="33"/>
        <v/>
      </c>
      <c r="BA25" s="124" t="str">
        <f t="shared" si="11"/>
        <v/>
      </c>
      <c r="BB25" s="120" t="str">
        <f t="shared" ref="BB25:BD26" si="34">IF($U25&lt;=0,"",IF(BB$7=$AH25,$U25,""))</f>
        <v/>
      </c>
      <c r="BC25" s="120" t="str">
        <f t="shared" si="34"/>
        <v/>
      </c>
      <c r="BD25" s="128" t="str">
        <f t="shared" si="34"/>
        <v/>
      </c>
      <c r="BE25" s="126" t="str">
        <f t="shared" si="13"/>
        <v/>
      </c>
      <c r="BF25" s="120" t="str">
        <f t="shared" ref="BF25:BH26" si="35">IF($V25&lt;=0,"",IF(BF$7=$AH25,$V25,""))</f>
        <v/>
      </c>
      <c r="BG25" s="120" t="str">
        <f t="shared" si="35"/>
        <v/>
      </c>
      <c r="BH25" s="131" t="str">
        <f t="shared" si="35"/>
        <v/>
      </c>
      <c r="BI25" s="124" t="str">
        <f t="shared" si="15"/>
        <v/>
      </c>
      <c r="BJ25" s="120" t="str">
        <f t="shared" ref="BJ25:BL26" si="36">IF($W25&lt;=0,"",IF(BJ$7=$AH25,$W25,""))</f>
        <v/>
      </c>
      <c r="BK25" s="120" t="str">
        <f t="shared" si="36"/>
        <v/>
      </c>
      <c r="BL25" s="128" t="str">
        <f t="shared" si="36"/>
        <v/>
      </c>
      <c r="BM25" s="126" t="str">
        <f t="shared" si="17"/>
        <v/>
      </c>
      <c r="BN25" s="120" t="str">
        <f t="shared" ref="BN25:BP26" si="37">IF($X25&lt;=0,"",IF(BN$7=$AH25,$X25,""))</f>
        <v/>
      </c>
      <c r="BO25" s="120" t="str">
        <f t="shared" si="37"/>
        <v/>
      </c>
      <c r="BP25" s="131" t="str">
        <f t="shared" si="37"/>
        <v/>
      </c>
      <c r="BQ25" s="124" t="str">
        <f t="shared" si="19"/>
        <v/>
      </c>
      <c r="BR25" s="120" t="str">
        <f t="shared" ref="BR25:BT26" si="38">IF($Y25&lt;=0,"",IF(BR$7=$AH25,$Y25,""))</f>
        <v/>
      </c>
      <c r="BS25" s="120" t="str">
        <f t="shared" si="38"/>
        <v/>
      </c>
      <c r="BT25" s="128" t="str">
        <f t="shared" si="38"/>
        <v/>
      </c>
      <c r="BU25" s="126" t="str">
        <f t="shared" si="21"/>
        <v/>
      </c>
      <c r="BV25" s="120" t="str">
        <f t="shared" ref="BV25:BX26" si="39">IF($Z25&lt;=0,"",IF(BV$7=$AH25,$Z25,""))</f>
        <v/>
      </c>
      <c r="BW25" s="120" t="str">
        <f t="shared" si="39"/>
        <v/>
      </c>
      <c r="BX25" s="131" t="str">
        <f t="shared" si="39"/>
        <v/>
      </c>
      <c r="BY25" s="124" t="str">
        <f t="shared" si="23"/>
        <v/>
      </c>
      <c r="BZ25" s="120" t="str">
        <f t="shared" ref="BZ25:CB26" si="40">IF($AA25&lt;=0,"",IF(BZ$7=$AH25,$AA25,""))</f>
        <v/>
      </c>
      <c r="CA25" s="120" t="str">
        <f t="shared" si="40"/>
        <v/>
      </c>
      <c r="CB25" s="128" t="str">
        <f t="shared" si="40"/>
        <v/>
      </c>
      <c r="CC25" s="126" t="str">
        <f t="shared" si="25"/>
        <v/>
      </c>
      <c r="CD25" s="120" t="str">
        <f t="shared" ref="CD25:CF26" si="41">IF($AB25&lt;=0,"",IF(CD$7=$AH25,$AB25,""))</f>
        <v/>
      </c>
      <c r="CE25" s="120" t="str">
        <f t="shared" si="41"/>
        <v/>
      </c>
      <c r="CF25" s="131" t="str">
        <f t="shared" si="41"/>
        <v/>
      </c>
      <c r="CG25" s="124" t="str">
        <f t="shared" si="27"/>
        <v/>
      </c>
      <c r="CH25" s="120" t="str">
        <f t="shared" ref="CH25:CJ26" si="42">IF($AC25&lt;=0,"",IF(CH$7=$AH25,$AC25,""))</f>
        <v/>
      </c>
      <c r="CI25" s="120" t="str">
        <f t="shared" si="42"/>
        <v/>
      </c>
      <c r="CJ25" s="128" t="str">
        <f t="shared" si="42"/>
        <v/>
      </c>
      <c r="CK25" s="126" t="str">
        <f t="shared" si="29"/>
        <v/>
      </c>
      <c r="CL25" s="120" t="str">
        <f t="shared" ref="CL25:CN26" si="43">IF($AD25&lt;=0,"",IF(CL$7=$AH25,$AD25,""))</f>
        <v/>
      </c>
      <c r="CM25" s="120" t="str">
        <f t="shared" si="43"/>
        <v/>
      </c>
      <c r="CN25" s="121" t="str">
        <f t="shared" si="43"/>
        <v/>
      </c>
      <c r="CO25" s="50"/>
      <c r="CP25" s="44"/>
      <c r="CQ25" s="44"/>
      <c r="CR25" s="47"/>
    </row>
    <row r="26" spans="1:96" ht="24" customHeight="1" thickBot="1" x14ac:dyDescent="0.2">
      <c r="A26" s="41">
        <v>18</v>
      </c>
      <c r="B26" s="141"/>
      <c r="C26" s="146"/>
      <c r="D26" s="445"/>
      <c r="E26" s="446"/>
      <c r="F26" s="446"/>
      <c r="G26" s="447"/>
      <c r="H26" s="444"/>
      <c r="I26" s="444"/>
      <c r="J26" s="444"/>
      <c r="K26" s="444"/>
      <c r="L26" s="444"/>
      <c r="M26" s="444"/>
      <c r="N26" s="444"/>
      <c r="O26" s="444"/>
      <c r="P26" s="444"/>
      <c r="Q26" s="444"/>
      <c r="R26" s="444"/>
      <c r="S26" s="444"/>
      <c r="T26" s="144"/>
      <c r="U26" s="144"/>
      <c r="V26" s="144"/>
      <c r="W26" s="143"/>
      <c r="X26" s="144"/>
      <c r="Y26" s="144"/>
      <c r="Z26" s="144"/>
      <c r="AA26" s="144"/>
      <c r="AB26" s="144"/>
      <c r="AC26" s="142"/>
      <c r="AD26" s="142"/>
      <c r="AE26" s="47">
        <f t="shared" si="1"/>
        <v>0</v>
      </c>
      <c r="AG26" s="41">
        <v>18</v>
      </c>
      <c r="AH26" s="42">
        <f t="shared" si="2"/>
        <v>0</v>
      </c>
      <c r="AI26" s="42">
        <f t="shared" si="3"/>
        <v>0</v>
      </c>
      <c r="AJ26" s="43">
        <f t="shared" si="4"/>
        <v>0</v>
      </c>
      <c r="AK26" s="125" t="str">
        <f t="shared" si="31"/>
        <v/>
      </c>
      <c r="AL26" s="122" t="str">
        <f t="shared" si="31"/>
        <v/>
      </c>
      <c r="AM26" s="122" t="str">
        <f t="shared" si="31"/>
        <v/>
      </c>
      <c r="AN26" s="129" t="str">
        <f t="shared" si="31"/>
        <v/>
      </c>
      <c r="AO26" s="127" t="str">
        <f t="shared" si="6"/>
        <v/>
      </c>
      <c r="AP26" s="122" t="str">
        <f t="shared" si="32"/>
        <v/>
      </c>
      <c r="AQ26" s="122" t="str">
        <f t="shared" si="32"/>
        <v/>
      </c>
      <c r="AR26" s="132" t="str">
        <f t="shared" si="32"/>
        <v/>
      </c>
      <c r="AS26" s="125" t="str">
        <f t="shared" si="8"/>
        <v/>
      </c>
      <c r="AT26" s="122" t="str">
        <f t="shared" si="8"/>
        <v/>
      </c>
      <c r="AU26" s="122" t="str">
        <f t="shared" si="8"/>
        <v/>
      </c>
      <c r="AV26" s="129" t="str">
        <f t="shared" si="8"/>
        <v/>
      </c>
      <c r="AW26" s="127" t="str">
        <f t="shared" si="9"/>
        <v/>
      </c>
      <c r="AX26" s="122" t="str">
        <f t="shared" si="33"/>
        <v/>
      </c>
      <c r="AY26" s="122" t="str">
        <f t="shared" si="33"/>
        <v/>
      </c>
      <c r="AZ26" s="132" t="str">
        <f t="shared" si="33"/>
        <v/>
      </c>
      <c r="BA26" s="125" t="str">
        <f t="shared" si="11"/>
        <v/>
      </c>
      <c r="BB26" s="122" t="str">
        <f t="shared" si="34"/>
        <v/>
      </c>
      <c r="BC26" s="122" t="str">
        <f t="shared" si="34"/>
        <v/>
      </c>
      <c r="BD26" s="129" t="str">
        <f t="shared" si="34"/>
        <v/>
      </c>
      <c r="BE26" s="127" t="str">
        <f t="shared" si="13"/>
        <v/>
      </c>
      <c r="BF26" s="122" t="str">
        <f t="shared" si="35"/>
        <v/>
      </c>
      <c r="BG26" s="122" t="str">
        <f t="shared" si="35"/>
        <v/>
      </c>
      <c r="BH26" s="132" t="str">
        <f t="shared" si="35"/>
        <v/>
      </c>
      <c r="BI26" s="125" t="str">
        <f t="shared" si="15"/>
        <v/>
      </c>
      <c r="BJ26" s="122" t="str">
        <f t="shared" si="36"/>
        <v/>
      </c>
      <c r="BK26" s="122" t="str">
        <f t="shared" si="36"/>
        <v/>
      </c>
      <c r="BL26" s="129" t="str">
        <f t="shared" si="36"/>
        <v/>
      </c>
      <c r="BM26" s="127" t="str">
        <f t="shared" si="17"/>
        <v/>
      </c>
      <c r="BN26" s="122" t="str">
        <f t="shared" si="37"/>
        <v/>
      </c>
      <c r="BO26" s="122" t="str">
        <f t="shared" si="37"/>
        <v/>
      </c>
      <c r="BP26" s="132" t="str">
        <f t="shared" si="37"/>
        <v/>
      </c>
      <c r="BQ26" s="125" t="str">
        <f t="shared" si="19"/>
        <v/>
      </c>
      <c r="BR26" s="122" t="str">
        <f t="shared" si="38"/>
        <v/>
      </c>
      <c r="BS26" s="122" t="str">
        <f t="shared" si="38"/>
        <v/>
      </c>
      <c r="BT26" s="129" t="str">
        <f t="shared" si="38"/>
        <v/>
      </c>
      <c r="BU26" s="127" t="str">
        <f t="shared" si="21"/>
        <v/>
      </c>
      <c r="BV26" s="122" t="str">
        <f t="shared" si="39"/>
        <v/>
      </c>
      <c r="BW26" s="122" t="str">
        <f t="shared" si="39"/>
        <v/>
      </c>
      <c r="BX26" s="132" t="str">
        <f t="shared" si="39"/>
        <v/>
      </c>
      <c r="BY26" s="125" t="str">
        <f t="shared" si="23"/>
        <v/>
      </c>
      <c r="BZ26" s="122" t="str">
        <f t="shared" si="40"/>
        <v/>
      </c>
      <c r="CA26" s="122" t="str">
        <f t="shared" si="40"/>
        <v/>
      </c>
      <c r="CB26" s="129" t="str">
        <f t="shared" si="40"/>
        <v/>
      </c>
      <c r="CC26" s="127" t="str">
        <f t="shared" si="25"/>
        <v/>
      </c>
      <c r="CD26" s="122" t="str">
        <f t="shared" si="41"/>
        <v/>
      </c>
      <c r="CE26" s="122" t="str">
        <f t="shared" si="41"/>
        <v/>
      </c>
      <c r="CF26" s="132" t="str">
        <f t="shared" si="41"/>
        <v/>
      </c>
      <c r="CG26" s="125" t="str">
        <f t="shared" si="27"/>
        <v/>
      </c>
      <c r="CH26" s="122" t="str">
        <f t="shared" si="42"/>
        <v/>
      </c>
      <c r="CI26" s="122" t="str">
        <f t="shared" si="42"/>
        <v/>
      </c>
      <c r="CJ26" s="129" t="str">
        <f t="shared" si="42"/>
        <v/>
      </c>
      <c r="CK26" s="127" t="str">
        <f t="shared" si="29"/>
        <v/>
      </c>
      <c r="CL26" s="122" t="str">
        <f t="shared" si="43"/>
        <v/>
      </c>
      <c r="CM26" s="122" t="str">
        <f t="shared" si="43"/>
        <v/>
      </c>
      <c r="CN26" s="123" t="str">
        <f t="shared" si="43"/>
        <v/>
      </c>
      <c r="CO26" s="50"/>
      <c r="CP26" s="44"/>
      <c r="CQ26" s="44"/>
      <c r="CR26" s="47"/>
    </row>
    <row r="27" spans="1:96" s="56" customFormat="1" ht="24" customHeight="1" thickTop="1" thickBot="1" x14ac:dyDescent="0.2">
      <c r="A27" s="188" t="s">
        <v>37</v>
      </c>
      <c r="B27" s="189"/>
      <c r="C27" s="189"/>
      <c r="D27" s="189"/>
      <c r="E27" s="189"/>
      <c r="F27" s="189"/>
      <c r="G27" s="189"/>
      <c r="H27" s="186">
        <f>SUM(H9:K26)</f>
        <v>0</v>
      </c>
      <c r="I27" s="186"/>
      <c r="J27" s="186"/>
      <c r="K27" s="186"/>
      <c r="L27" s="186">
        <f>SUM(L9:O26)</f>
        <v>0</v>
      </c>
      <c r="M27" s="186"/>
      <c r="N27" s="186"/>
      <c r="O27" s="186"/>
      <c r="P27" s="186">
        <f>SUM(P9:S26)</f>
        <v>0</v>
      </c>
      <c r="Q27" s="186"/>
      <c r="R27" s="186"/>
      <c r="S27" s="186"/>
      <c r="T27" s="53">
        <f t="shared" ref="T27:AD27" si="44">SUM(T9:T26)</f>
        <v>0</v>
      </c>
      <c r="U27" s="53">
        <f t="shared" si="44"/>
        <v>0</v>
      </c>
      <c r="V27" s="53">
        <f t="shared" si="44"/>
        <v>0</v>
      </c>
      <c r="W27" s="54">
        <f t="shared" si="44"/>
        <v>0</v>
      </c>
      <c r="X27" s="53">
        <f t="shared" si="44"/>
        <v>0</v>
      </c>
      <c r="Y27" s="53">
        <f t="shared" si="44"/>
        <v>0</v>
      </c>
      <c r="Z27" s="53">
        <f t="shared" si="44"/>
        <v>0</v>
      </c>
      <c r="AA27" s="53">
        <f t="shared" si="44"/>
        <v>0</v>
      </c>
      <c r="AB27" s="53">
        <f t="shared" si="44"/>
        <v>0</v>
      </c>
      <c r="AC27" s="53">
        <f t="shared" si="44"/>
        <v>0</v>
      </c>
      <c r="AD27" s="53">
        <f t="shared" si="44"/>
        <v>0</v>
      </c>
      <c r="AE27" s="55">
        <f t="shared" si="1"/>
        <v>0</v>
      </c>
      <c r="AG27" s="188" t="s">
        <v>37</v>
      </c>
      <c r="AH27" s="189"/>
      <c r="AI27" s="189"/>
      <c r="AJ27" s="217"/>
      <c r="AK27" s="58"/>
      <c r="AL27" s="52"/>
      <c r="AM27" s="52"/>
      <c r="AN27" s="57"/>
      <c r="AO27" s="59">
        <f t="shared" ref="AO27:AV27" si="45">SUM(AO9:AO26)</f>
        <v>0</v>
      </c>
      <c r="AP27" s="53">
        <f t="shared" si="45"/>
        <v>0</v>
      </c>
      <c r="AQ27" s="53">
        <f t="shared" si="45"/>
        <v>0</v>
      </c>
      <c r="AR27" s="60">
        <f t="shared" si="45"/>
        <v>0</v>
      </c>
      <c r="AS27" s="54">
        <f t="shared" si="45"/>
        <v>0</v>
      </c>
      <c r="AT27" s="53">
        <f t="shared" si="45"/>
        <v>0</v>
      </c>
      <c r="AU27" s="54">
        <f t="shared" si="45"/>
        <v>0</v>
      </c>
      <c r="AV27" s="61">
        <f t="shared" si="45"/>
        <v>0</v>
      </c>
      <c r="AW27" s="59"/>
      <c r="AX27" s="53"/>
      <c r="AY27" s="53"/>
      <c r="AZ27" s="60"/>
      <c r="BA27" s="54"/>
      <c r="BB27" s="53"/>
      <c r="BC27" s="53"/>
      <c r="BD27" s="61"/>
      <c r="BE27" s="59"/>
      <c r="BF27" s="53"/>
      <c r="BG27" s="53"/>
      <c r="BH27" s="60"/>
      <c r="BI27" s="54"/>
      <c r="BJ27" s="53"/>
      <c r="BK27" s="53"/>
      <c r="BL27" s="61"/>
      <c r="BM27" s="59"/>
      <c r="BN27" s="53"/>
      <c r="BO27" s="53"/>
      <c r="BP27" s="60"/>
      <c r="BQ27" s="54"/>
      <c r="BR27" s="53">
        <f>SUM(BR9:BR26)</f>
        <v>0</v>
      </c>
      <c r="BS27" s="53">
        <f>SUM(BS9:BS26)</f>
        <v>0</v>
      </c>
      <c r="BT27" s="61">
        <f>SUM(BT9:BT26)</f>
        <v>0</v>
      </c>
      <c r="BU27" s="59">
        <f>SUM(BU9:BU26)</f>
        <v>0</v>
      </c>
      <c r="BV27" s="53"/>
      <c r="BW27" s="53"/>
      <c r="BX27" s="60"/>
      <c r="BY27" s="54"/>
      <c r="BZ27" s="53"/>
      <c r="CA27" s="53"/>
      <c r="CB27" s="61"/>
      <c r="CC27" s="59"/>
      <c r="CD27" s="53"/>
      <c r="CE27" s="53"/>
      <c r="CF27" s="60"/>
      <c r="CG27" s="54"/>
      <c r="CH27" s="53"/>
      <c r="CI27" s="53"/>
      <c r="CJ27" s="61"/>
      <c r="CK27" s="59"/>
      <c r="CL27" s="53"/>
      <c r="CM27" s="53"/>
      <c r="CN27" s="60"/>
      <c r="CO27" s="59"/>
      <c r="CP27" s="53"/>
      <c r="CQ27" s="53"/>
      <c r="CR27" s="60"/>
    </row>
    <row r="28" spans="1:96" s="56" customFormat="1" ht="24" customHeight="1" thickTop="1" x14ac:dyDescent="0.15">
      <c r="A28" s="178" t="s">
        <v>38</v>
      </c>
      <c r="B28" s="179"/>
      <c r="C28" s="179"/>
      <c r="D28" s="179"/>
      <c r="E28" s="179"/>
      <c r="F28" s="179"/>
      <c r="G28" s="179"/>
      <c r="H28" s="175">
        <f>SUMIF($B$9:$B$26,"①",H$9:K$26)+SUMIF($B$9:$B$26,"④",H$9:K$26)</f>
        <v>0</v>
      </c>
      <c r="I28" s="176"/>
      <c r="J28" s="176"/>
      <c r="K28" s="177"/>
      <c r="L28" s="175">
        <f>SUMIF($B$9:$B$26,"①",L$9:O$26)+SUMIF($B$9:$B$26,"④",L$9:O$26)</f>
        <v>0</v>
      </c>
      <c r="M28" s="176"/>
      <c r="N28" s="176"/>
      <c r="O28" s="177"/>
      <c r="P28" s="175">
        <f>SUMIF($B$9:$B$26,"①",P$9:S$26)+SUMIF($B$9:$B$26,"④",P$9:S$26)</f>
        <v>0</v>
      </c>
      <c r="Q28" s="176"/>
      <c r="R28" s="176"/>
      <c r="S28" s="177"/>
      <c r="T28" s="65">
        <f t="shared" ref="T28:AD28" si="46">SUMIF($B$9:$B$26,"①",T$9:T$26)+SUMIF($B$9:$B$26,"④",T$9:T$26)</f>
        <v>0</v>
      </c>
      <c r="U28" s="65">
        <f t="shared" si="46"/>
        <v>0</v>
      </c>
      <c r="V28" s="65">
        <f t="shared" si="46"/>
        <v>0</v>
      </c>
      <c r="W28" s="65">
        <f t="shared" si="46"/>
        <v>0</v>
      </c>
      <c r="X28" s="65">
        <f t="shared" si="46"/>
        <v>0</v>
      </c>
      <c r="Y28" s="65">
        <f t="shared" si="46"/>
        <v>0</v>
      </c>
      <c r="Z28" s="65">
        <f t="shared" si="46"/>
        <v>0</v>
      </c>
      <c r="AA28" s="65">
        <f t="shared" si="46"/>
        <v>0</v>
      </c>
      <c r="AB28" s="65">
        <f t="shared" si="46"/>
        <v>0</v>
      </c>
      <c r="AC28" s="65">
        <f t="shared" si="46"/>
        <v>0</v>
      </c>
      <c r="AD28" s="65">
        <f t="shared" si="46"/>
        <v>0</v>
      </c>
      <c r="AE28" s="47">
        <f t="shared" si="1"/>
        <v>0</v>
      </c>
      <c r="AG28" s="178" t="s">
        <v>38</v>
      </c>
      <c r="AH28" s="179"/>
      <c r="AI28" s="179"/>
      <c r="AJ28" s="216"/>
      <c r="AK28" s="67"/>
      <c r="AL28" s="66"/>
      <c r="AM28" s="66"/>
      <c r="AN28" s="66"/>
      <c r="AO28" s="68">
        <f t="shared" ref="AO28:AV28" si="47">SUMIF($B$9:$B$26,"雇用",AO$9:AO$26)+SUMIF($B$9:$B$26,"高齢",AO$9:AO$26)</f>
        <v>0</v>
      </c>
      <c r="AP28" s="62">
        <f t="shared" si="47"/>
        <v>0</v>
      </c>
      <c r="AQ28" s="62">
        <f t="shared" si="47"/>
        <v>0</v>
      </c>
      <c r="AR28" s="69">
        <f t="shared" si="47"/>
        <v>0</v>
      </c>
      <c r="AS28" s="64">
        <f t="shared" si="47"/>
        <v>0</v>
      </c>
      <c r="AT28" s="65">
        <f t="shared" si="47"/>
        <v>0</v>
      </c>
      <c r="AU28" s="64">
        <f t="shared" si="47"/>
        <v>0</v>
      </c>
      <c r="AV28" s="62">
        <f t="shared" si="47"/>
        <v>0</v>
      </c>
      <c r="AW28" s="70"/>
      <c r="AX28" s="65"/>
      <c r="AY28" s="65"/>
      <c r="AZ28" s="69"/>
      <c r="BA28" s="64"/>
      <c r="BB28" s="65"/>
      <c r="BC28" s="65"/>
      <c r="BD28" s="62"/>
      <c r="BE28" s="70"/>
      <c r="BF28" s="65"/>
      <c r="BG28" s="65"/>
      <c r="BH28" s="69"/>
      <c r="BI28" s="64"/>
      <c r="BJ28" s="65"/>
      <c r="BK28" s="65"/>
      <c r="BL28" s="62"/>
      <c r="BM28" s="70"/>
      <c r="BN28" s="65"/>
      <c r="BO28" s="65"/>
      <c r="BP28" s="69"/>
      <c r="BQ28" s="64"/>
      <c r="BR28" s="65">
        <f>SUMIF($B$9:$B$26,"雇用",BR$9:BR$26)+SUMIF($B$9:$B$26,"高齢",BR$9:BR$26)</f>
        <v>0</v>
      </c>
      <c r="BS28" s="65">
        <f>SUMIF($B$9:$B$26,"雇用",BS$9:BS$26)+SUMIF($B$9:$B$26,"高齢",BS$9:BS$26)</f>
        <v>0</v>
      </c>
      <c r="BT28" s="62">
        <f>SUMIF($B$9:$B$26,"雇用",BT$9:BT$26)+SUMIF($B$9:$B$26,"高齢",BT$9:BT$26)</f>
        <v>0</v>
      </c>
      <c r="BU28" s="70">
        <f>SUMIF($B$9:$B$26,"雇用",BU$9:BU$26)+SUMIF($B$9:$B$26,"高齢",BU$9:BU$26)</f>
        <v>0</v>
      </c>
      <c r="BV28" s="65"/>
      <c r="BW28" s="65"/>
      <c r="BX28" s="69"/>
      <c r="BY28" s="64"/>
      <c r="BZ28" s="65"/>
      <c r="CA28" s="65"/>
      <c r="CB28" s="62"/>
      <c r="CC28" s="70"/>
      <c r="CD28" s="65"/>
      <c r="CE28" s="65"/>
      <c r="CF28" s="69"/>
      <c r="CG28" s="64"/>
      <c r="CH28" s="65"/>
      <c r="CI28" s="65"/>
      <c r="CJ28" s="62"/>
      <c r="CK28" s="70"/>
      <c r="CL28" s="65"/>
      <c r="CM28" s="65"/>
      <c r="CN28" s="69"/>
      <c r="CO28" s="70"/>
      <c r="CP28" s="65"/>
      <c r="CQ28" s="65"/>
      <c r="CR28" s="69"/>
    </row>
    <row r="29" spans="1:96" s="56" customFormat="1" ht="24" customHeight="1" x14ac:dyDescent="0.15">
      <c r="A29" s="178" t="s">
        <v>39</v>
      </c>
      <c r="B29" s="179"/>
      <c r="C29" s="179"/>
      <c r="D29" s="179"/>
      <c r="E29" s="179"/>
      <c r="F29" s="179"/>
      <c r="G29" s="179"/>
      <c r="H29" s="175">
        <f>SUMIF($B$9:$B$26,"②",H$9:K$26)</f>
        <v>0</v>
      </c>
      <c r="I29" s="176"/>
      <c r="J29" s="176"/>
      <c r="K29" s="177"/>
      <c r="L29" s="175">
        <f>SUMIF($B$9:$B$26,"②",L$9:O$26)</f>
        <v>0</v>
      </c>
      <c r="M29" s="176"/>
      <c r="N29" s="176"/>
      <c r="O29" s="177"/>
      <c r="P29" s="175">
        <f>SUMIF($B$9:$B$26,"②",P$9:S$26)</f>
        <v>0</v>
      </c>
      <c r="Q29" s="176"/>
      <c r="R29" s="176"/>
      <c r="S29" s="177"/>
      <c r="T29" s="65">
        <f>SUMIF($B$9:$B$26,"②",T$9:T$26)</f>
        <v>0</v>
      </c>
      <c r="U29" s="65">
        <f t="shared" ref="U29:AC29" si="48">SUMIF($B$9:$B$26,"②",U$9:U$26)</f>
        <v>0</v>
      </c>
      <c r="V29" s="65">
        <f t="shared" si="48"/>
        <v>0</v>
      </c>
      <c r="W29" s="65">
        <f t="shared" si="48"/>
        <v>0</v>
      </c>
      <c r="X29" s="65">
        <f t="shared" si="48"/>
        <v>0</v>
      </c>
      <c r="Y29" s="65">
        <f t="shared" si="48"/>
        <v>0</v>
      </c>
      <c r="Z29" s="65">
        <f t="shared" si="48"/>
        <v>0</v>
      </c>
      <c r="AA29" s="65">
        <f t="shared" si="48"/>
        <v>0</v>
      </c>
      <c r="AB29" s="65">
        <f t="shared" si="48"/>
        <v>0</v>
      </c>
      <c r="AC29" s="65">
        <f t="shared" si="48"/>
        <v>0</v>
      </c>
      <c r="AD29" s="65">
        <f>SUMIF($B$9:$B$26,"②",AD$9:AD$26)</f>
        <v>0</v>
      </c>
      <c r="AE29" s="47">
        <f t="shared" si="1"/>
        <v>0</v>
      </c>
      <c r="AG29" s="178" t="s">
        <v>39</v>
      </c>
      <c r="AH29" s="179"/>
      <c r="AI29" s="179"/>
      <c r="AJ29" s="216"/>
      <c r="AK29" s="67"/>
      <c r="AL29" s="66"/>
      <c r="AM29" s="66"/>
      <c r="AN29" s="66"/>
      <c r="AO29" s="68"/>
      <c r="AP29" s="62"/>
      <c r="AQ29" s="62"/>
      <c r="AR29" s="69"/>
      <c r="AS29" s="64"/>
      <c r="AT29" s="65"/>
      <c r="AU29" s="64"/>
      <c r="AV29" s="62"/>
      <c r="AW29" s="70"/>
      <c r="AX29" s="65"/>
      <c r="AY29" s="65"/>
      <c r="AZ29" s="69"/>
      <c r="BA29" s="64"/>
      <c r="BB29" s="65"/>
      <c r="BC29" s="65"/>
      <c r="BD29" s="62"/>
      <c r="BE29" s="70"/>
      <c r="BF29" s="65"/>
      <c r="BG29" s="65"/>
      <c r="BH29" s="69"/>
      <c r="BI29" s="64"/>
      <c r="BJ29" s="65"/>
      <c r="BK29" s="65"/>
      <c r="BL29" s="62"/>
      <c r="BM29" s="70"/>
      <c r="BN29" s="65"/>
      <c r="BO29" s="65"/>
      <c r="BP29" s="69"/>
      <c r="BQ29" s="64"/>
      <c r="BR29" s="65"/>
      <c r="BS29" s="65"/>
      <c r="BT29" s="62"/>
      <c r="BU29" s="70"/>
      <c r="BV29" s="62"/>
      <c r="BW29" s="62"/>
      <c r="BX29" s="69"/>
      <c r="BY29" s="63"/>
      <c r="BZ29" s="62"/>
      <c r="CA29" s="62"/>
      <c r="CB29" s="62"/>
      <c r="CC29" s="68"/>
      <c r="CD29" s="62"/>
      <c r="CE29" s="62"/>
      <c r="CF29" s="69"/>
      <c r="CG29" s="63"/>
      <c r="CH29" s="62"/>
      <c r="CI29" s="62"/>
      <c r="CJ29" s="62"/>
      <c r="CK29" s="68"/>
      <c r="CL29" s="62"/>
      <c r="CM29" s="62"/>
      <c r="CN29" s="69"/>
      <c r="CO29" s="68"/>
      <c r="CP29" s="62"/>
      <c r="CQ29" s="62"/>
      <c r="CR29" s="69"/>
    </row>
    <row r="30" spans="1:96" s="56" customFormat="1" ht="24" customHeight="1" x14ac:dyDescent="0.15">
      <c r="A30" s="181"/>
      <c r="B30" s="182"/>
      <c r="C30" s="182"/>
      <c r="D30" s="182"/>
      <c r="E30" s="182"/>
      <c r="F30" s="182"/>
      <c r="G30" s="182"/>
      <c r="H30" s="175">
        <f>SUMIF($B$9:$B$26,"③",H$9:K$26)</f>
        <v>0</v>
      </c>
      <c r="I30" s="176"/>
      <c r="J30" s="176"/>
      <c r="K30" s="177"/>
      <c r="L30" s="175">
        <f>SUMIF($B$9:$B$26,"③",L$9:O$26)</f>
        <v>0</v>
      </c>
      <c r="M30" s="176"/>
      <c r="N30" s="176"/>
      <c r="O30" s="177"/>
      <c r="P30" s="175">
        <f>SUMIF($B$9:$B$26,"③",P$9:S$26)</f>
        <v>0</v>
      </c>
      <c r="Q30" s="176"/>
      <c r="R30" s="176"/>
      <c r="S30" s="177"/>
      <c r="T30" s="65">
        <f>SUMIF($B$9:$B$26,"③",T$9:T$26)</f>
        <v>0</v>
      </c>
      <c r="U30" s="65">
        <f t="shared" ref="U30:AD30" si="49">SUMIF($B$9:$B$26,"③",U$9:U$26)</f>
        <v>0</v>
      </c>
      <c r="V30" s="65">
        <f t="shared" si="49"/>
        <v>0</v>
      </c>
      <c r="W30" s="65">
        <f t="shared" si="49"/>
        <v>0</v>
      </c>
      <c r="X30" s="65">
        <f t="shared" si="49"/>
        <v>0</v>
      </c>
      <c r="Y30" s="65">
        <f t="shared" si="49"/>
        <v>0</v>
      </c>
      <c r="Z30" s="65">
        <f t="shared" si="49"/>
        <v>0</v>
      </c>
      <c r="AA30" s="65">
        <f t="shared" si="49"/>
        <v>0</v>
      </c>
      <c r="AB30" s="65">
        <f t="shared" si="49"/>
        <v>0</v>
      </c>
      <c r="AC30" s="65">
        <f t="shared" si="49"/>
        <v>0</v>
      </c>
      <c r="AD30" s="65">
        <f t="shared" si="49"/>
        <v>0</v>
      </c>
      <c r="AE30" s="47">
        <f t="shared" si="1"/>
        <v>0</v>
      </c>
      <c r="AG30" s="181" t="s">
        <v>115</v>
      </c>
      <c r="AH30" s="182"/>
      <c r="AI30" s="182"/>
      <c r="AJ30" s="218"/>
      <c r="AK30" s="72"/>
      <c r="AL30" s="71"/>
      <c r="AM30" s="71"/>
      <c r="AN30" s="71"/>
      <c r="AO30" s="68">
        <f t="shared" ref="AO30:AV30" si="50">SUMIF($B$9:$B$26,"",AO$9:AO$26)</f>
        <v>0</v>
      </c>
      <c r="AP30" s="62">
        <f t="shared" si="50"/>
        <v>0</v>
      </c>
      <c r="AQ30" s="62">
        <f t="shared" si="50"/>
        <v>0</v>
      </c>
      <c r="AR30" s="69">
        <f t="shared" si="50"/>
        <v>0</v>
      </c>
      <c r="AS30" s="64">
        <f t="shared" si="50"/>
        <v>0</v>
      </c>
      <c r="AT30" s="65">
        <f t="shared" si="50"/>
        <v>0</v>
      </c>
      <c r="AU30" s="65">
        <f t="shared" si="50"/>
        <v>0</v>
      </c>
      <c r="AV30" s="62">
        <f t="shared" si="50"/>
        <v>0</v>
      </c>
      <c r="AW30" s="70"/>
      <c r="AX30" s="65"/>
      <c r="AY30" s="65"/>
      <c r="AZ30" s="69"/>
      <c r="BA30" s="64"/>
      <c r="BB30" s="65"/>
      <c r="BC30" s="65"/>
      <c r="BD30" s="62"/>
      <c r="BE30" s="70"/>
      <c r="BF30" s="65"/>
      <c r="BG30" s="65"/>
      <c r="BH30" s="69"/>
      <c r="BI30" s="64"/>
      <c r="BJ30" s="65"/>
      <c r="BK30" s="65"/>
      <c r="BL30" s="62"/>
      <c r="BM30" s="70"/>
      <c r="BN30" s="65"/>
      <c r="BO30" s="65"/>
      <c r="BP30" s="69"/>
      <c r="BQ30" s="64"/>
      <c r="BR30" s="65">
        <f>SUMIF($B$9:$B$26,"",BR$9:BR$26)</f>
        <v>0</v>
      </c>
      <c r="BS30" s="65">
        <f>SUMIF($B$9:$B$26,"",BS$9:BS$26)</f>
        <v>0</v>
      </c>
      <c r="BT30" s="62">
        <f>SUMIF($B$9:$B$26,"",BT$9:BT$26)</f>
        <v>0</v>
      </c>
      <c r="BU30" s="70">
        <f>SUMIF($B$9:$B$26,"",BU$9:BU$26)</f>
        <v>0</v>
      </c>
      <c r="BV30" s="65"/>
      <c r="BW30" s="65"/>
      <c r="BX30" s="69"/>
      <c r="BY30" s="64"/>
      <c r="BZ30" s="65"/>
      <c r="CA30" s="65"/>
      <c r="CB30" s="62"/>
      <c r="CC30" s="70"/>
      <c r="CD30" s="65"/>
      <c r="CE30" s="65"/>
      <c r="CF30" s="69"/>
      <c r="CG30" s="64"/>
      <c r="CH30" s="65"/>
      <c r="CI30" s="65"/>
      <c r="CJ30" s="62"/>
      <c r="CK30" s="70"/>
      <c r="CL30" s="65"/>
      <c r="CM30" s="65"/>
      <c r="CN30" s="69"/>
      <c r="CO30" s="70"/>
      <c r="CP30" s="65"/>
      <c r="CQ30" s="65"/>
      <c r="CR30" s="69"/>
    </row>
    <row r="31" spans="1:96" s="56" customFormat="1" ht="24" customHeight="1" thickBot="1" x14ac:dyDescent="0.2">
      <c r="A31" s="178"/>
      <c r="B31" s="179"/>
      <c r="C31" s="179"/>
      <c r="D31" s="179"/>
      <c r="E31" s="179"/>
      <c r="F31" s="179"/>
      <c r="G31" s="179"/>
      <c r="H31" s="175">
        <f>SUMIF($B$9:$B$26,"④",H$9:K$26)</f>
        <v>0</v>
      </c>
      <c r="I31" s="176"/>
      <c r="J31" s="176"/>
      <c r="K31" s="177"/>
      <c r="L31" s="175">
        <f>SUMIF($B$9:$B$26,"④",L$9:O$26)</f>
        <v>0</v>
      </c>
      <c r="M31" s="176"/>
      <c r="N31" s="176"/>
      <c r="O31" s="177"/>
      <c r="P31" s="175">
        <f>SUMIF($B$9:$B$26,"④",P$9:S$26)</f>
        <v>0</v>
      </c>
      <c r="Q31" s="176"/>
      <c r="R31" s="176"/>
      <c r="S31" s="177"/>
      <c r="T31" s="65">
        <f>SUMIF($B$9:$B$26,"④",T$9:T$26)</f>
        <v>0</v>
      </c>
      <c r="U31" s="65">
        <f t="shared" ref="U31:AD31" si="51">SUMIF($B$9:$B$26,"④",U$9:U$26)</f>
        <v>0</v>
      </c>
      <c r="V31" s="65">
        <f t="shared" si="51"/>
        <v>0</v>
      </c>
      <c r="W31" s="65">
        <f t="shared" si="51"/>
        <v>0</v>
      </c>
      <c r="X31" s="65">
        <f t="shared" si="51"/>
        <v>0</v>
      </c>
      <c r="Y31" s="65">
        <f t="shared" si="51"/>
        <v>0</v>
      </c>
      <c r="Z31" s="65">
        <f t="shared" si="51"/>
        <v>0</v>
      </c>
      <c r="AA31" s="65">
        <f t="shared" si="51"/>
        <v>0</v>
      </c>
      <c r="AB31" s="65">
        <f t="shared" si="51"/>
        <v>0</v>
      </c>
      <c r="AC31" s="65">
        <f t="shared" si="51"/>
        <v>0</v>
      </c>
      <c r="AD31" s="65">
        <f t="shared" si="51"/>
        <v>0</v>
      </c>
      <c r="AE31" s="47">
        <f t="shared" si="1"/>
        <v>0</v>
      </c>
      <c r="AG31" s="178" t="s">
        <v>40</v>
      </c>
      <c r="AH31" s="179"/>
      <c r="AI31" s="179"/>
      <c r="AJ31" s="216"/>
      <c r="AK31" s="73"/>
      <c r="AL31" s="74"/>
      <c r="AM31" s="74"/>
      <c r="AN31" s="74"/>
      <c r="AO31" s="68">
        <f t="shared" ref="AO31:AV32" si="52">SUMIF($B$9:$B$26,"高齢",AO$9:AO$26)</f>
        <v>0</v>
      </c>
      <c r="AP31" s="62">
        <f t="shared" si="52"/>
        <v>0</v>
      </c>
      <c r="AQ31" s="62">
        <f t="shared" si="52"/>
        <v>0</v>
      </c>
      <c r="AR31" s="69">
        <f t="shared" si="52"/>
        <v>0</v>
      </c>
      <c r="AS31" s="64">
        <f t="shared" si="52"/>
        <v>0</v>
      </c>
      <c r="AT31" s="65">
        <f t="shared" si="52"/>
        <v>0</v>
      </c>
      <c r="AU31" s="65">
        <f t="shared" si="52"/>
        <v>0</v>
      </c>
      <c r="AV31" s="62">
        <f t="shared" si="52"/>
        <v>0</v>
      </c>
      <c r="AW31" s="70"/>
      <c r="AX31" s="65"/>
      <c r="AY31" s="65"/>
      <c r="AZ31" s="69"/>
      <c r="BA31" s="64"/>
      <c r="BB31" s="65"/>
      <c r="BC31" s="65"/>
      <c r="BD31" s="62"/>
      <c r="BE31" s="70"/>
      <c r="BF31" s="65"/>
      <c r="BG31" s="65"/>
      <c r="BH31" s="69"/>
      <c r="BI31" s="64"/>
      <c r="BJ31" s="65"/>
      <c r="BK31" s="65"/>
      <c r="BL31" s="62"/>
      <c r="BM31" s="70"/>
      <c r="BN31" s="65"/>
      <c r="BO31" s="65"/>
      <c r="BP31" s="69"/>
      <c r="BQ31" s="64"/>
      <c r="BR31" s="65">
        <f t="shared" ref="BR31:BU32" si="53">SUMIF($B$9:$B$26,"高齢",BR$9:BR$26)</f>
        <v>0</v>
      </c>
      <c r="BS31" s="65">
        <f t="shared" si="53"/>
        <v>0</v>
      </c>
      <c r="BT31" s="62">
        <f t="shared" si="53"/>
        <v>0</v>
      </c>
      <c r="BU31" s="70">
        <f t="shared" si="53"/>
        <v>0</v>
      </c>
      <c r="BV31" s="65"/>
      <c r="BW31" s="65"/>
      <c r="BX31" s="69"/>
      <c r="BY31" s="64"/>
      <c r="BZ31" s="65"/>
      <c r="CA31" s="65"/>
      <c r="CB31" s="62"/>
      <c r="CC31" s="70"/>
      <c r="CD31" s="65"/>
      <c r="CE31" s="65"/>
      <c r="CF31" s="69"/>
      <c r="CG31" s="64"/>
      <c r="CH31" s="65"/>
      <c r="CI31" s="65"/>
      <c r="CJ31" s="62"/>
      <c r="CK31" s="70"/>
      <c r="CL31" s="65"/>
      <c r="CM31" s="65"/>
      <c r="CN31" s="69"/>
      <c r="CO31" s="70"/>
      <c r="CP31" s="65"/>
      <c r="CQ31" s="65"/>
      <c r="CR31" s="69"/>
    </row>
    <row r="32" spans="1:96" s="56" customFormat="1" ht="24" customHeight="1" thickBot="1" x14ac:dyDescent="0.2">
      <c r="A32" s="172" t="s">
        <v>41</v>
      </c>
      <c r="B32" s="173"/>
      <c r="C32" s="173"/>
      <c r="D32" s="173"/>
      <c r="E32" s="173"/>
      <c r="F32" s="173"/>
      <c r="G32" s="174"/>
      <c r="H32" s="183">
        <f>SUMIF($B$9:$B$26,"高齢",H$9:K$26)</f>
        <v>0</v>
      </c>
      <c r="I32" s="184"/>
      <c r="J32" s="184"/>
      <c r="K32" s="185"/>
      <c r="L32" s="183">
        <f>SUMIF($B$9:$B$26,"高齢",L$9:O$26)</f>
        <v>0</v>
      </c>
      <c r="M32" s="184"/>
      <c r="N32" s="184"/>
      <c r="O32" s="185"/>
      <c r="P32" s="183">
        <f>SUMIF($B$9:$B$26,"高齢",P$9:S$26)</f>
        <v>0</v>
      </c>
      <c r="Q32" s="184"/>
      <c r="R32" s="184"/>
      <c r="S32" s="185"/>
      <c r="T32" s="78">
        <f t="shared" ref="T32:AB32" si="54">SUMIF($B$9:$B$26,"高齢",T$9:T$26)</f>
        <v>0</v>
      </c>
      <c r="U32" s="78">
        <f t="shared" si="54"/>
        <v>0</v>
      </c>
      <c r="V32" s="79">
        <f t="shared" si="54"/>
        <v>0</v>
      </c>
      <c r="W32" s="78">
        <f t="shared" si="54"/>
        <v>0</v>
      </c>
      <c r="X32" s="78">
        <f t="shared" si="54"/>
        <v>0</v>
      </c>
      <c r="Y32" s="78">
        <f t="shared" si="54"/>
        <v>0</v>
      </c>
      <c r="Z32" s="78">
        <f t="shared" si="54"/>
        <v>0</v>
      </c>
      <c r="AA32" s="78">
        <f t="shared" si="54"/>
        <v>0</v>
      </c>
      <c r="AB32" s="78">
        <f t="shared" si="54"/>
        <v>0</v>
      </c>
      <c r="AC32" s="78"/>
      <c r="AD32" s="76">
        <f>SUMIF($B$9:$B$26,"高齢",AD$9:AD$26)</f>
        <v>0</v>
      </c>
      <c r="AE32" s="80">
        <f t="shared" si="1"/>
        <v>0</v>
      </c>
      <c r="AG32" s="172" t="s">
        <v>41</v>
      </c>
      <c r="AH32" s="173"/>
      <c r="AI32" s="173"/>
      <c r="AJ32" s="173"/>
      <c r="AK32" s="75"/>
      <c r="AL32" s="75"/>
      <c r="AM32" s="75"/>
      <c r="AN32" s="75"/>
      <c r="AO32" s="81">
        <f t="shared" si="52"/>
        <v>0</v>
      </c>
      <c r="AP32" s="76">
        <f t="shared" si="52"/>
        <v>0</v>
      </c>
      <c r="AQ32" s="76">
        <f t="shared" si="52"/>
        <v>0</v>
      </c>
      <c r="AR32" s="82">
        <f t="shared" si="52"/>
        <v>0</v>
      </c>
      <c r="AS32" s="77">
        <f t="shared" si="52"/>
        <v>0</v>
      </c>
      <c r="AT32" s="79">
        <f t="shared" si="52"/>
        <v>0</v>
      </c>
      <c r="AU32" s="78">
        <f t="shared" si="52"/>
        <v>0</v>
      </c>
      <c r="AV32" s="76">
        <f t="shared" si="52"/>
        <v>0</v>
      </c>
      <c r="AW32" s="83"/>
      <c r="AX32" s="78"/>
      <c r="AY32" s="78"/>
      <c r="AZ32" s="82"/>
      <c r="BA32" s="77"/>
      <c r="BB32" s="78"/>
      <c r="BC32" s="78"/>
      <c r="BD32" s="76"/>
      <c r="BE32" s="83"/>
      <c r="BF32" s="78"/>
      <c r="BG32" s="78"/>
      <c r="BH32" s="82"/>
      <c r="BI32" s="77"/>
      <c r="BJ32" s="78"/>
      <c r="BK32" s="78"/>
      <c r="BL32" s="76"/>
      <c r="BM32" s="83"/>
      <c r="BN32" s="78"/>
      <c r="BO32" s="78"/>
      <c r="BP32" s="82"/>
      <c r="BQ32" s="77"/>
      <c r="BR32" s="78">
        <f t="shared" si="53"/>
        <v>0</v>
      </c>
      <c r="BS32" s="78">
        <f t="shared" si="53"/>
        <v>0</v>
      </c>
      <c r="BT32" s="76">
        <f t="shared" si="53"/>
        <v>0</v>
      </c>
      <c r="BU32" s="83">
        <f t="shared" si="53"/>
        <v>0</v>
      </c>
      <c r="BV32" s="78"/>
      <c r="BW32" s="78"/>
      <c r="BX32" s="82"/>
      <c r="BY32" s="77"/>
      <c r="BZ32" s="78"/>
      <c r="CA32" s="78"/>
      <c r="CB32" s="76"/>
      <c r="CC32" s="83"/>
      <c r="CD32" s="78"/>
      <c r="CE32" s="78"/>
      <c r="CF32" s="82"/>
      <c r="CG32" s="77"/>
      <c r="CH32" s="78"/>
      <c r="CI32" s="78"/>
      <c r="CJ32" s="76"/>
      <c r="CK32" s="83"/>
      <c r="CL32" s="78"/>
      <c r="CM32" s="78"/>
      <c r="CN32" s="82"/>
      <c r="CO32" s="83"/>
      <c r="CP32" s="78"/>
      <c r="CQ32" s="78"/>
      <c r="CR32" s="82"/>
    </row>
    <row r="34" spans="3:20" x14ac:dyDescent="0.15">
      <c r="C34" s="1" t="s">
        <v>129</v>
      </c>
    </row>
    <row r="35" spans="3:20" x14ac:dyDescent="0.15">
      <c r="C35" s="1" t="s">
        <v>128</v>
      </c>
    </row>
    <row r="43" spans="3:20" x14ac:dyDescent="0.15">
      <c r="T43" s="1" t="s">
        <v>42</v>
      </c>
    </row>
    <row r="44" spans="3:20" x14ac:dyDescent="0.15">
      <c r="T44" s="1" t="s">
        <v>43</v>
      </c>
    </row>
  </sheetData>
  <sheetProtection sheet="1" objects="1" scenarios="1"/>
  <mergeCells count="117">
    <mergeCell ref="AG28:AJ28"/>
    <mergeCell ref="AG27:AJ27"/>
    <mergeCell ref="AJ7:AJ8"/>
    <mergeCell ref="H13:K13"/>
    <mergeCell ref="L13:O13"/>
    <mergeCell ref="P13:S13"/>
    <mergeCell ref="L8:O8"/>
    <mergeCell ref="P7:S7"/>
    <mergeCell ref="P8:S8"/>
    <mergeCell ref="L10:O10"/>
    <mergeCell ref="H23:K23"/>
    <mergeCell ref="H20:K20"/>
    <mergeCell ref="L20:O20"/>
    <mergeCell ref="P21:S21"/>
    <mergeCell ref="H21:K21"/>
    <mergeCell ref="AC2:AE2"/>
    <mergeCell ref="AC3:AE3"/>
    <mergeCell ref="AC4:AE4"/>
    <mergeCell ref="P22:S22"/>
    <mergeCell ref="P20:S20"/>
    <mergeCell ref="H19:K19"/>
    <mergeCell ref="H16:K16"/>
    <mergeCell ref="L16:O16"/>
    <mergeCell ref="P16:S16"/>
    <mergeCell ref="L7:O7"/>
    <mergeCell ref="L21:O21"/>
    <mergeCell ref="L19:O19"/>
    <mergeCell ref="H22:K22"/>
    <mergeCell ref="L22:O22"/>
    <mergeCell ref="H11:K11"/>
    <mergeCell ref="L11:O11"/>
    <mergeCell ref="P11:S11"/>
    <mergeCell ref="L12:O12"/>
    <mergeCell ref="AG32:AJ32"/>
    <mergeCell ref="AG31:AJ31"/>
    <mergeCell ref="AG30:AJ30"/>
    <mergeCell ref="AG29:AJ29"/>
    <mergeCell ref="D10:G10"/>
    <mergeCell ref="H10:K10"/>
    <mergeCell ref="H18:K18"/>
    <mergeCell ref="L18:O18"/>
    <mergeCell ref="H15:K15"/>
    <mergeCell ref="L15:O15"/>
    <mergeCell ref="D11:G11"/>
    <mergeCell ref="D12:G12"/>
    <mergeCell ref="D13:G13"/>
    <mergeCell ref="H14:K14"/>
    <mergeCell ref="L17:O17"/>
    <mergeCell ref="P17:S17"/>
    <mergeCell ref="P15:S15"/>
    <mergeCell ref="L14:O14"/>
    <mergeCell ref="P14:S14"/>
    <mergeCell ref="P19:S19"/>
    <mergeCell ref="D19:G19"/>
    <mergeCell ref="D20:G20"/>
    <mergeCell ref="D21:G21"/>
    <mergeCell ref="P18:S18"/>
    <mergeCell ref="D14:G14"/>
    <mergeCell ref="D15:G15"/>
    <mergeCell ref="A1:AE1"/>
    <mergeCell ref="AE7:AE8"/>
    <mergeCell ref="A4:C4"/>
    <mergeCell ref="D16:G16"/>
    <mergeCell ref="D18:G18"/>
    <mergeCell ref="H12:K12"/>
    <mergeCell ref="H17:K17"/>
    <mergeCell ref="D17:G17"/>
    <mergeCell ref="B7:B8"/>
    <mergeCell ref="D7:G8"/>
    <mergeCell ref="H7:K7"/>
    <mergeCell ref="H8:K8"/>
    <mergeCell ref="H9:K9"/>
    <mergeCell ref="D9:G9"/>
    <mergeCell ref="P10:S10"/>
    <mergeCell ref="L9:O9"/>
    <mergeCell ref="P9:S9"/>
    <mergeCell ref="P12:S12"/>
    <mergeCell ref="L29:O29"/>
    <mergeCell ref="P29:S29"/>
    <mergeCell ref="D22:G22"/>
    <mergeCell ref="D23:G23"/>
    <mergeCell ref="D24:G24"/>
    <mergeCell ref="L23:O23"/>
    <mergeCell ref="P23:S23"/>
    <mergeCell ref="H24:K24"/>
    <mergeCell ref="L24:O24"/>
    <mergeCell ref="D25:G25"/>
    <mergeCell ref="H25:K25"/>
    <mergeCell ref="L25:O25"/>
    <mergeCell ref="P25:S25"/>
    <mergeCell ref="P24:S24"/>
    <mergeCell ref="H27:K27"/>
    <mergeCell ref="D26:G26"/>
    <mergeCell ref="A32:G32"/>
    <mergeCell ref="H30:K30"/>
    <mergeCell ref="L30:O30"/>
    <mergeCell ref="P30:S30"/>
    <mergeCell ref="A30:G30"/>
    <mergeCell ref="A28:G28"/>
    <mergeCell ref="P26:S26"/>
    <mergeCell ref="P31:S31"/>
    <mergeCell ref="L27:O27"/>
    <mergeCell ref="P27:S27"/>
    <mergeCell ref="P28:S28"/>
    <mergeCell ref="A27:G27"/>
    <mergeCell ref="H32:K32"/>
    <mergeCell ref="L32:O32"/>
    <mergeCell ref="P32:S32"/>
    <mergeCell ref="A31:G31"/>
    <mergeCell ref="H31:K31"/>
    <mergeCell ref="L31:O31"/>
    <mergeCell ref="L28:O28"/>
    <mergeCell ref="A29:G29"/>
    <mergeCell ref="H29:K29"/>
    <mergeCell ref="H26:K26"/>
    <mergeCell ref="L26:O26"/>
    <mergeCell ref="H28:K28"/>
  </mergeCells>
  <phoneticPr fontId="2"/>
  <dataValidations count="1">
    <dataValidation type="list" allowBlank="1" showInputMessage="1" showErrorMessage="1" sqref="B9:B26" xr:uid="{E2F22B70-7B62-457F-8B64-BD11150F7F94}">
      <formula1>$T$43:$T$44</formula1>
    </dataValidation>
  </dataValidations>
  <pageMargins left="0.74803149606299213" right="0.31496062992125984" top="0.59055118110236227" bottom="0.59055118110236227" header="0.51181102362204722" footer="0.51181102362204722"/>
  <pageSetup paperSize="12" scale="9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8B8F8-8E2D-40BA-89F0-B6381208D26B}">
  <dimension ref="B1:BI58"/>
  <sheetViews>
    <sheetView showZeros="0" zoomScale="90" zoomScaleNormal="90" workbookViewId="0">
      <selection activeCell="F3" sqref="F3:R4"/>
    </sheetView>
  </sheetViews>
  <sheetFormatPr defaultColWidth="2.375" defaultRowHeight="13.5" x14ac:dyDescent="0.15"/>
  <cols>
    <col min="1" max="1" width="2.375" style="84" customWidth="1"/>
    <col min="2" max="2" width="4" style="84" customWidth="1"/>
    <col min="3" max="3" width="1.5" style="84" customWidth="1"/>
    <col min="4" max="4" width="3.75" style="84" customWidth="1"/>
    <col min="5" max="5" width="2.75" style="84" customWidth="1"/>
    <col min="6" max="6" width="4.25" style="84" customWidth="1"/>
    <col min="7" max="8" width="2.5" style="84" customWidth="1"/>
    <col min="9" max="9" width="5.75" style="84" customWidth="1"/>
    <col min="10" max="10" width="3.75" style="84" customWidth="1"/>
    <col min="11" max="11" width="4" style="84" customWidth="1"/>
    <col min="12" max="12" width="3.5" style="84" customWidth="1"/>
    <col min="13" max="13" width="0.5" style="84" customWidth="1"/>
    <col min="14" max="14" width="3.75" style="84" customWidth="1"/>
    <col min="15" max="15" width="3" style="84" customWidth="1"/>
    <col min="16" max="16" width="0.5" style="84" customWidth="1"/>
    <col min="17" max="17" width="3.5" style="84" customWidth="1"/>
    <col min="18" max="18" width="0.5" style="84" customWidth="1"/>
    <col min="19" max="19" width="2.5" style="84" customWidth="1"/>
    <col min="20" max="20" width="1.25" style="84" customWidth="1"/>
    <col min="21" max="21" width="3.5" style="84" customWidth="1"/>
    <col min="22" max="22" width="4.75" style="84" customWidth="1"/>
    <col min="23" max="24" width="2.375" style="84" customWidth="1"/>
    <col min="25" max="25" width="1.25" style="84" customWidth="1"/>
    <col min="26" max="26" width="2.5" style="84" customWidth="1"/>
    <col min="27" max="27" width="3.25" style="84" customWidth="1"/>
    <col min="28" max="28" width="1.25" style="84" customWidth="1"/>
    <col min="29" max="29" width="2.5" style="84" customWidth="1"/>
    <col min="30" max="30" width="1.25" style="84" customWidth="1"/>
    <col min="31" max="31" width="2.5" style="84" customWidth="1"/>
    <col min="32" max="33" width="4" style="84" customWidth="1"/>
    <col min="34" max="36" width="1.25" style="84" customWidth="1"/>
    <col min="37" max="37" width="3" style="84" customWidth="1"/>
    <col min="38" max="38" width="2.25" style="84" customWidth="1"/>
    <col min="39" max="39" width="4" style="84" customWidth="1"/>
    <col min="40" max="40" width="8.25" style="84" customWidth="1"/>
    <col min="41" max="41" width="4.25" style="84" customWidth="1"/>
    <col min="42" max="42" width="1.25" style="84" customWidth="1"/>
    <col min="43" max="43" width="3.25" style="84" customWidth="1"/>
    <col min="44" max="44" width="1.25" style="84" customWidth="1"/>
    <col min="45" max="45" width="3.75" style="84" customWidth="1"/>
    <col min="46" max="46" width="1.25" style="84" customWidth="1"/>
    <col min="47" max="47" width="5" style="84" customWidth="1"/>
    <col min="48" max="48" width="4.5" style="84" customWidth="1"/>
    <col min="49" max="49" width="0.5" style="84" customWidth="1"/>
    <col min="50" max="50" width="4" style="84" customWidth="1"/>
    <col min="51" max="51" width="2.75" style="84" customWidth="1"/>
    <col min="52" max="52" width="1" style="84" customWidth="1"/>
    <col min="53" max="53" width="3" style="84" customWidth="1"/>
    <col min="54" max="54" width="0.625" style="84" customWidth="1"/>
    <col min="55" max="55" width="1.125" style="84" customWidth="1"/>
    <col min="56" max="56" width="3.5" style="84" customWidth="1"/>
    <col min="57" max="57" width="0.25" style="84" customWidth="1"/>
    <col min="58" max="58" width="5" style="84" customWidth="1"/>
    <col min="59" max="59" width="9.75" style="84" customWidth="1"/>
    <col min="60" max="60" width="3.25" style="84" customWidth="1"/>
    <col min="61" max="61" width="2" style="84" customWidth="1"/>
    <col min="62" max="16384" width="2.375" style="84"/>
  </cols>
  <sheetData>
    <row r="1" spans="2:61" ht="3.75" customHeight="1" x14ac:dyDescent="0.15">
      <c r="X1" s="221" t="s">
        <v>44</v>
      </c>
      <c r="Y1" s="221"/>
      <c r="Z1" s="221"/>
      <c r="AA1" s="221"/>
      <c r="AB1" s="221"/>
      <c r="AC1" s="221"/>
      <c r="AD1" s="221"/>
      <c r="AE1" s="221"/>
      <c r="AF1" s="221"/>
      <c r="AG1" s="221"/>
      <c r="AH1" s="221"/>
      <c r="AI1" s="221"/>
      <c r="AJ1" s="221"/>
      <c r="AK1" s="221"/>
      <c r="AL1" s="221"/>
      <c r="AM1" s="221"/>
      <c r="AN1" s="221"/>
    </row>
    <row r="2" spans="2:61" ht="17.25" customHeight="1" x14ac:dyDescent="0.15">
      <c r="B2" s="85" t="s">
        <v>45</v>
      </c>
      <c r="X2" s="221"/>
      <c r="Y2" s="221"/>
      <c r="Z2" s="221"/>
      <c r="AA2" s="221"/>
      <c r="AB2" s="221"/>
      <c r="AC2" s="221"/>
      <c r="AD2" s="221"/>
      <c r="AE2" s="221"/>
      <c r="AF2" s="221"/>
      <c r="AG2" s="221"/>
      <c r="AH2" s="221"/>
      <c r="AI2" s="221"/>
      <c r="AJ2" s="221"/>
      <c r="AK2" s="221"/>
      <c r="AL2" s="221"/>
      <c r="AM2" s="221"/>
      <c r="AN2" s="221"/>
    </row>
    <row r="3" spans="2:61" ht="17.25" customHeight="1" x14ac:dyDescent="0.15">
      <c r="B3" s="241" t="s">
        <v>46</v>
      </c>
      <c r="C3" s="226"/>
      <c r="D3" s="226"/>
      <c r="E3" s="226"/>
      <c r="F3" s="495"/>
      <c r="G3" s="495"/>
      <c r="H3" s="495"/>
      <c r="I3" s="495"/>
      <c r="J3" s="495"/>
      <c r="K3" s="495"/>
      <c r="L3" s="495"/>
      <c r="M3" s="495"/>
      <c r="N3" s="495"/>
      <c r="O3" s="495"/>
      <c r="P3" s="495"/>
      <c r="Q3" s="495"/>
      <c r="R3" s="496"/>
      <c r="T3" s="85" t="s">
        <v>5</v>
      </c>
      <c r="AN3" s="86"/>
      <c r="AO3" s="86"/>
      <c r="AP3" s="86"/>
      <c r="AQ3" s="86"/>
      <c r="AR3" s="86"/>
      <c r="AS3" s="86"/>
      <c r="AT3" s="86"/>
      <c r="AU3" s="86"/>
      <c r="AV3" s="86"/>
      <c r="AW3" s="86"/>
      <c r="AX3" s="86"/>
      <c r="AY3" s="86"/>
      <c r="AZ3" s="86"/>
      <c r="BA3" s="86"/>
      <c r="BB3" s="86"/>
      <c r="BC3" s="86"/>
      <c r="BD3" s="86"/>
      <c r="BE3" s="86"/>
      <c r="BF3" s="86"/>
      <c r="BG3" s="86"/>
      <c r="BH3" s="86"/>
      <c r="BI3" s="86"/>
    </row>
    <row r="4" spans="2:61" ht="9" customHeight="1" x14ac:dyDescent="0.15">
      <c r="B4" s="242"/>
      <c r="C4" s="243"/>
      <c r="D4" s="243"/>
      <c r="E4" s="243"/>
      <c r="F4" s="493"/>
      <c r="G4" s="493"/>
      <c r="H4" s="493"/>
      <c r="I4" s="493"/>
      <c r="J4" s="493"/>
      <c r="K4" s="493"/>
      <c r="L4" s="493"/>
      <c r="M4" s="493"/>
      <c r="N4" s="493"/>
      <c r="O4" s="493"/>
      <c r="P4" s="493"/>
      <c r="Q4" s="493"/>
      <c r="R4" s="494"/>
      <c r="T4" s="241" t="s">
        <v>47</v>
      </c>
      <c r="U4" s="227"/>
      <c r="V4" s="227" t="s">
        <v>48</v>
      </c>
      <c r="W4" s="226" t="s">
        <v>49</v>
      </c>
      <c r="X4" s="227"/>
      <c r="Y4" s="226" t="s">
        <v>50</v>
      </c>
      <c r="Z4" s="226"/>
      <c r="AA4" s="226"/>
      <c r="AB4" s="226"/>
      <c r="AC4" s="226"/>
      <c r="AD4" s="227"/>
      <c r="AE4" s="226" t="s">
        <v>51</v>
      </c>
      <c r="AF4" s="227"/>
      <c r="AG4" s="226" t="s">
        <v>52</v>
      </c>
      <c r="AH4" s="227"/>
      <c r="AM4" s="88"/>
      <c r="AN4" s="455" t="s">
        <v>53</v>
      </c>
      <c r="AO4" s="456"/>
      <c r="AP4" s="456"/>
      <c r="AQ4" s="456"/>
      <c r="AR4" s="456"/>
      <c r="AS4" s="457"/>
      <c r="AT4" s="295" t="s">
        <v>54</v>
      </c>
      <c r="AU4" s="296"/>
      <c r="AV4" s="296"/>
      <c r="AW4" s="296"/>
      <c r="AX4" s="296"/>
      <c r="AY4" s="296"/>
      <c r="AZ4" s="408"/>
      <c r="BA4" s="408"/>
      <c r="BB4" s="409"/>
      <c r="BC4" s="301" t="s">
        <v>55</v>
      </c>
      <c r="BD4" s="302"/>
      <c r="BE4" s="302"/>
      <c r="BF4" s="302"/>
      <c r="BG4" s="302"/>
      <c r="BH4" s="302"/>
      <c r="BI4" s="303"/>
    </row>
    <row r="5" spans="2:61" ht="9" customHeight="1" x14ac:dyDescent="0.15">
      <c r="B5" s="242"/>
      <c r="C5" s="243"/>
      <c r="D5" s="243"/>
      <c r="E5" s="243"/>
      <c r="F5" s="493"/>
      <c r="G5" s="493"/>
      <c r="H5" s="493"/>
      <c r="I5" s="493"/>
      <c r="J5" s="493"/>
      <c r="K5" s="493"/>
      <c r="L5" s="493"/>
      <c r="M5" s="493"/>
      <c r="N5" s="493"/>
      <c r="O5" s="493"/>
      <c r="P5" s="493"/>
      <c r="Q5" s="493"/>
      <c r="R5" s="494"/>
      <c r="T5" s="245"/>
      <c r="U5" s="229"/>
      <c r="V5" s="229"/>
      <c r="W5" s="228"/>
      <c r="X5" s="229"/>
      <c r="Y5" s="228"/>
      <c r="Z5" s="228"/>
      <c r="AA5" s="228"/>
      <c r="AB5" s="228"/>
      <c r="AC5" s="228"/>
      <c r="AD5" s="229"/>
      <c r="AE5" s="228"/>
      <c r="AF5" s="229"/>
      <c r="AG5" s="228"/>
      <c r="AH5" s="229"/>
      <c r="AM5" s="88"/>
      <c r="AN5" s="458"/>
      <c r="AO5" s="301"/>
      <c r="AP5" s="301"/>
      <c r="AQ5" s="301"/>
      <c r="AR5" s="301"/>
      <c r="AS5" s="459"/>
      <c r="AT5" s="297"/>
      <c r="AU5" s="298"/>
      <c r="AV5" s="298"/>
      <c r="AW5" s="298"/>
      <c r="AX5" s="298"/>
      <c r="AY5" s="298"/>
      <c r="BB5" s="89"/>
      <c r="BC5" s="302"/>
      <c r="BD5" s="302"/>
      <c r="BE5" s="302"/>
      <c r="BF5" s="302"/>
      <c r="BG5" s="302"/>
      <c r="BH5" s="302"/>
      <c r="BI5" s="303"/>
    </row>
    <row r="6" spans="2:61" ht="21" customHeight="1" x14ac:dyDescent="0.15">
      <c r="B6" s="242"/>
      <c r="C6" s="243"/>
      <c r="D6" s="243"/>
      <c r="E6" s="243"/>
      <c r="F6" s="493"/>
      <c r="G6" s="493"/>
      <c r="H6" s="493"/>
      <c r="I6" s="493"/>
      <c r="J6" s="493"/>
      <c r="K6" s="493"/>
      <c r="L6" s="493"/>
      <c r="M6" s="493"/>
      <c r="N6" s="493"/>
      <c r="O6" s="493"/>
      <c r="P6" s="493"/>
      <c r="Q6" s="493"/>
      <c r="R6" s="494"/>
      <c r="T6" s="489">
        <v>24</v>
      </c>
      <c r="U6" s="454"/>
      <c r="V6" s="154" t="s">
        <v>126</v>
      </c>
      <c r="W6" s="453"/>
      <c r="X6" s="454"/>
      <c r="Y6" s="453"/>
      <c r="Z6" s="453"/>
      <c r="AA6" s="453"/>
      <c r="AB6" s="453"/>
      <c r="AC6" s="453"/>
      <c r="AD6" s="454"/>
      <c r="AE6" s="453"/>
      <c r="AF6" s="454"/>
      <c r="AG6" s="453"/>
      <c r="AH6" s="454"/>
      <c r="AM6" s="88"/>
      <c r="AN6" s="463"/>
      <c r="AO6" s="464"/>
      <c r="AP6" s="460"/>
      <c r="AQ6" s="461"/>
      <c r="AR6" s="462"/>
      <c r="AS6" s="89"/>
      <c r="AT6" s="297"/>
      <c r="AU6" s="298"/>
      <c r="AV6" s="298"/>
      <c r="AW6" s="298"/>
      <c r="AX6" s="298"/>
      <c r="AY6" s="298"/>
      <c r="AZ6" s="460"/>
      <c r="BA6" s="462"/>
      <c r="BB6" s="89"/>
      <c r="BC6" s="302"/>
      <c r="BD6" s="302"/>
      <c r="BE6" s="302"/>
      <c r="BF6" s="302"/>
      <c r="BG6" s="302"/>
      <c r="BH6" s="302"/>
      <c r="BI6" s="303"/>
    </row>
    <row r="7" spans="2:61" ht="9" customHeight="1" x14ac:dyDescent="0.15">
      <c r="B7" s="242" t="s">
        <v>56</v>
      </c>
      <c r="C7" s="243"/>
      <c r="D7" s="243"/>
      <c r="E7" s="243"/>
      <c r="F7" s="493"/>
      <c r="G7" s="493"/>
      <c r="H7" s="493"/>
      <c r="I7" s="493"/>
      <c r="J7" s="493"/>
      <c r="K7" s="493"/>
      <c r="L7" s="493"/>
      <c r="M7" s="493"/>
      <c r="N7" s="493"/>
      <c r="O7" s="493"/>
      <c r="P7" s="493"/>
      <c r="Q7" s="493"/>
      <c r="R7" s="494"/>
      <c r="T7" s="233" t="s">
        <v>57</v>
      </c>
      <c r="U7" s="233"/>
      <c r="V7" s="233"/>
      <c r="W7" s="233"/>
      <c r="X7" s="233"/>
      <c r="Y7" s="233"/>
      <c r="Z7" s="233"/>
      <c r="AA7" s="233"/>
      <c r="AB7" s="233"/>
      <c r="AC7" s="233"/>
      <c r="AD7" s="233"/>
      <c r="AE7" s="233"/>
      <c r="AF7" s="233"/>
      <c r="AG7" s="233"/>
      <c r="AH7" s="233"/>
      <c r="AM7" s="88"/>
      <c r="AN7" s="463"/>
      <c r="AO7" s="464"/>
      <c r="AP7" s="85"/>
      <c r="AQ7" s="243"/>
      <c r="AR7" s="243"/>
      <c r="AS7" s="244"/>
      <c r="AT7" s="297"/>
      <c r="AU7" s="298"/>
      <c r="AV7" s="298"/>
      <c r="AW7" s="298"/>
      <c r="AX7" s="298"/>
      <c r="AY7" s="298"/>
      <c r="AZ7" s="243"/>
      <c r="BA7" s="243"/>
      <c r="BB7" s="244"/>
      <c r="BC7" s="302"/>
      <c r="BD7" s="302"/>
      <c r="BE7" s="302"/>
      <c r="BF7" s="302"/>
      <c r="BG7" s="302"/>
      <c r="BH7" s="302"/>
      <c r="BI7" s="303"/>
    </row>
    <row r="8" spans="2:61" ht="6.75" customHeight="1" x14ac:dyDescent="0.15">
      <c r="B8" s="242"/>
      <c r="C8" s="243"/>
      <c r="D8" s="243"/>
      <c r="E8" s="243"/>
      <c r="F8" s="493"/>
      <c r="G8" s="493"/>
      <c r="H8" s="493"/>
      <c r="I8" s="493"/>
      <c r="J8" s="493"/>
      <c r="K8" s="493"/>
      <c r="L8" s="493"/>
      <c r="M8" s="493"/>
      <c r="N8" s="493"/>
      <c r="O8" s="493"/>
      <c r="P8" s="493"/>
      <c r="Q8" s="493"/>
      <c r="R8" s="494"/>
      <c r="T8" s="236"/>
      <c r="U8" s="236"/>
      <c r="V8" s="236"/>
      <c r="W8" s="236"/>
      <c r="X8" s="236"/>
      <c r="Y8" s="236"/>
      <c r="Z8" s="236"/>
      <c r="AA8" s="236"/>
      <c r="AB8" s="236"/>
      <c r="AC8" s="236"/>
      <c r="AD8" s="236"/>
      <c r="AE8" s="236"/>
      <c r="AF8" s="236"/>
      <c r="AG8" s="236"/>
      <c r="AH8" s="236"/>
      <c r="AM8" s="88"/>
      <c r="AN8" s="463"/>
      <c r="AO8" s="464"/>
      <c r="AP8" s="85"/>
      <c r="AQ8" s="243"/>
      <c r="AR8" s="243"/>
      <c r="AS8" s="244"/>
      <c r="AT8" s="297"/>
      <c r="AU8" s="298"/>
      <c r="AV8" s="298"/>
      <c r="AW8" s="298"/>
      <c r="AX8" s="298"/>
      <c r="AY8" s="298"/>
      <c r="AZ8" s="243"/>
      <c r="BA8" s="243"/>
      <c r="BB8" s="244"/>
      <c r="BC8" s="243"/>
      <c r="BD8" s="293" t="s">
        <v>58</v>
      </c>
      <c r="BE8" s="497"/>
      <c r="BF8" s="498"/>
      <c r="BG8" s="499"/>
      <c r="BH8" s="262" t="s">
        <v>59</v>
      </c>
      <c r="BI8" s="91"/>
    </row>
    <row r="9" spans="2:61" ht="6.75" customHeight="1" x14ac:dyDescent="0.15">
      <c r="B9" s="242"/>
      <c r="C9" s="243"/>
      <c r="D9" s="243"/>
      <c r="E9" s="243"/>
      <c r="F9" s="493"/>
      <c r="G9" s="493"/>
      <c r="H9" s="493"/>
      <c r="I9" s="493"/>
      <c r="J9" s="493"/>
      <c r="K9" s="493"/>
      <c r="L9" s="493"/>
      <c r="M9" s="493"/>
      <c r="N9" s="493"/>
      <c r="O9" s="493"/>
      <c r="P9" s="493"/>
      <c r="Q9" s="493"/>
      <c r="R9" s="494"/>
      <c r="T9" s="513">
        <v>2408</v>
      </c>
      <c r="U9" s="525"/>
      <c r="V9" s="514"/>
      <c r="W9" s="246" t="s">
        <v>125</v>
      </c>
      <c r="X9" s="513"/>
      <c r="Y9" s="525"/>
      <c r="Z9" s="525"/>
      <c r="AA9" s="525"/>
      <c r="AB9" s="514"/>
      <c r="AC9" s="246" t="s">
        <v>125</v>
      </c>
      <c r="AD9" s="513"/>
      <c r="AE9" s="514"/>
      <c r="AM9" s="88"/>
      <c r="AN9" s="463"/>
      <c r="AO9" s="464"/>
      <c r="AP9" s="85"/>
      <c r="AQ9" s="243"/>
      <c r="AR9" s="243"/>
      <c r="AS9" s="244"/>
      <c r="AT9" s="297"/>
      <c r="AU9" s="298"/>
      <c r="AV9" s="298"/>
      <c r="AW9" s="298"/>
      <c r="AX9" s="298"/>
      <c r="AY9" s="298"/>
      <c r="AZ9" s="243"/>
      <c r="BA9" s="243"/>
      <c r="BB9" s="244"/>
      <c r="BC9" s="243"/>
      <c r="BD9" s="294"/>
      <c r="BE9" s="500"/>
      <c r="BF9" s="501"/>
      <c r="BG9" s="502"/>
      <c r="BH9" s="313"/>
      <c r="BI9" s="91"/>
    </row>
    <row r="10" spans="2:61" ht="4.5" customHeight="1" x14ac:dyDescent="0.15">
      <c r="B10" s="242"/>
      <c r="C10" s="243"/>
      <c r="D10" s="243"/>
      <c r="E10" s="243"/>
      <c r="F10" s="493"/>
      <c r="G10" s="493"/>
      <c r="H10" s="493"/>
      <c r="I10" s="493"/>
      <c r="J10" s="493"/>
      <c r="K10" s="493"/>
      <c r="L10" s="493"/>
      <c r="M10" s="493"/>
      <c r="N10" s="493"/>
      <c r="O10" s="493"/>
      <c r="P10" s="493"/>
      <c r="Q10" s="493"/>
      <c r="R10" s="494"/>
      <c r="T10" s="515"/>
      <c r="U10" s="523"/>
      <c r="V10" s="516"/>
      <c r="W10" s="246"/>
      <c r="X10" s="515"/>
      <c r="Y10" s="523"/>
      <c r="Z10" s="523"/>
      <c r="AA10" s="523"/>
      <c r="AB10" s="516"/>
      <c r="AC10" s="246"/>
      <c r="AD10" s="515"/>
      <c r="AE10" s="516"/>
      <c r="AM10" s="88"/>
      <c r="AN10" s="148"/>
      <c r="AO10" s="149"/>
      <c r="AP10" s="149"/>
      <c r="AQ10" s="228"/>
      <c r="AR10" s="228"/>
      <c r="AS10" s="229"/>
      <c r="AT10" s="299"/>
      <c r="AU10" s="300"/>
      <c r="AV10" s="300"/>
      <c r="AW10" s="300"/>
      <c r="AX10" s="300"/>
      <c r="AY10" s="300"/>
      <c r="AZ10" s="410"/>
      <c r="BA10" s="410"/>
      <c r="BB10" s="411"/>
      <c r="BC10" s="243"/>
      <c r="BD10" s="243"/>
      <c r="BE10" s="243"/>
      <c r="BF10" s="243"/>
      <c r="BG10" s="243"/>
      <c r="BH10" s="243"/>
      <c r="BI10" s="292"/>
    </row>
    <row r="11" spans="2:61" ht="12.75" customHeight="1" x14ac:dyDescent="0.15">
      <c r="B11" s="242"/>
      <c r="C11" s="243"/>
      <c r="D11" s="243"/>
      <c r="E11" s="243"/>
      <c r="F11" s="493"/>
      <c r="G11" s="493"/>
      <c r="H11" s="493"/>
      <c r="I11" s="493"/>
      <c r="J11" s="493"/>
      <c r="K11" s="493"/>
      <c r="L11" s="493"/>
      <c r="M11" s="493"/>
      <c r="N11" s="493"/>
      <c r="O11" s="493"/>
      <c r="P11" s="493"/>
      <c r="Q11" s="493"/>
      <c r="R11" s="494"/>
      <c r="T11" s="517"/>
      <c r="U11" s="524"/>
      <c r="V11" s="518"/>
      <c r="W11" s="246"/>
      <c r="X11" s="517"/>
      <c r="Y11" s="524"/>
      <c r="Z11" s="524"/>
      <c r="AA11" s="524"/>
      <c r="AB11" s="518"/>
      <c r="AC11" s="246"/>
      <c r="AD11" s="517"/>
      <c r="AE11" s="518"/>
      <c r="AM11" s="88"/>
      <c r="AN11" s="506" t="s">
        <v>60</v>
      </c>
      <c r="AO11" s="495"/>
      <c r="AP11" s="495"/>
      <c r="AQ11" s="495"/>
      <c r="AR11" s="495"/>
      <c r="AS11" s="507"/>
      <c r="BB11" s="92"/>
      <c r="BC11" s="243"/>
      <c r="BD11" s="93" t="s">
        <v>61</v>
      </c>
      <c r="BE11" s="503"/>
      <c r="BF11" s="504"/>
      <c r="BG11" s="505"/>
      <c r="BH11" s="94" t="s">
        <v>59</v>
      </c>
      <c r="BI11" s="95"/>
    </row>
    <row r="12" spans="2:61" ht="17.25" customHeight="1" x14ac:dyDescent="0.15">
      <c r="B12" s="242" t="s">
        <v>62</v>
      </c>
      <c r="C12" s="243"/>
      <c r="D12" s="243"/>
      <c r="E12" s="243"/>
      <c r="F12" s="493"/>
      <c r="G12" s="493"/>
      <c r="H12" s="493"/>
      <c r="I12" s="493"/>
      <c r="J12" s="493"/>
      <c r="K12" s="493"/>
      <c r="L12" s="493"/>
      <c r="M12" s="493"/>
      <c r="N12" s="493"/>
      <c r="O12" s="493"/>
      <c r="P12" s="493"/>
      <c r="Q12" s="523" t="s">
        <v>63</v>
      </c>
      <c r="R12" s="516"/>
      <c r="T12" s="314" t="s">
        <v>138</v>
      </c>
      <c r="U12" s="315"/>
      <c r="V12" s="315"/>
      <c r="W12" s="315"/>
      <c r="X12" s="315"/>
      <c r="Y12" s="315"/>
      <c r="Z12" s="315"/>
      <c r="AA12" s="315"/>
      <c r="AB12" s="315"/>
      <c r="AC12" s="315"/>
      <c r="AD12" s="315"/>
      <c r="AE12" s="315"/>
      <c r="AF12" s="315"/>
      <c r="AG12" s="315"/>
      <c r="AH12" s="315"/>
      <c r="AM12" s="88"/>
      <c r="AN12" s="508"/>
      <c r="AO12" s="493"/>
      <c r="AP12" s="493"/>
      <c r="AQ12" s="493"/>
      <c r="AR12" s="493"/>
      <c r="AS12" s="509"/>
      <c r="BB12" s="88"/>
      <c r="BC12" s="243" t="s">
        <v>64</v>
      </c>
      <c r="BD12" s="243"/>
      <c r="BE12" s="243"/>
      <c r="BF12" s="243"/>
      <c r="BG12" s="243"/>
      <c r="BH12" s="243"/>
      <c r="BI12" s="292"/>
    </row>
    <row r="13" spans="2:61" x14ac:dyDescent="0.15">
      <c r="B13" s="245"/>
      <c r="C13" s="228"/>
      <c r="D13" s="228"/>
      <c r="E13" s="228"/>
      <c r="F13" s="522"/>
      <c r="G13" s="522"/>
      <c r="H13" s="522"/>
      <c r="I13" s="522"/>
      <c r="J13" s="522"/>
      <c r="K13" s="522"/>
      <c r="L13" s="522"/>
      <c r="M13" s="522"/>
      <c r="N13" s="522"/>
      <c r="O13" s="522"/>
      <c r="P13" s="522"/>
      <c r="Q13" s="524"/>
      <c r="R13" s="518"/>
      <c r="T13" s="315"/>
      <c r="U13" s="315"/>
      <c r="V13" s="315"/>
      <c r="W13" s="315"/>
      <c r="X13" s="315"/>
      <c r="Y13" s="315"/>
      <c r="Z13" s="315"/>
      <c r="AA13" s="315"/>
      <c r="AB13" s="315"/>
      <c r="AC13" s="315"/>
      <c r="AD13" s="315"/>
      <c r="AE13" s="315"/>
      <c r="AF13" s="315"/>
      <c r="AG13" s="315"/>
      <c r="AH13" s="315"/>
      <c r="AM13" s="88"/>
      <c r="AN13" s="508"/>
      <c r="AO13" s="493"/>
      <c r="AP13" s="493"/>
      <c r="AQ13" s="493"/>
      <c r="AR13" s="493"/>
      <c r="AS13" s="509"/>
      <c r="BB13" s="88"/>
      <c r="BF13" s="96"/>
      <c r="BG13" s="97"/>
      <c r="BI13" s="88"/>
    </row>
    <row r="14" spans="2:61" ht="5.25" customHeight="1" x14ac:dyDescent="0.15">
      <c r="H14" s="519" t="s">
        <v>65</v>
      </c>
      <c r="I14" s="519"/>
      <c r="J14" s="519"/>
      <c r="K14" s="541"/>
      <c r="L14" s="541"/>
      <c r="M14" s="541"/>
      <c r="N14" s="541"/>
      <c r="O14" s="541"/>
      <c r="P14" s="541"/>
      <c r="Q14" s="541"/>
      <c r="R14" s="164"/>
      <c r="T14" s="315"/>
      <c r="U14" s="315"/>
      <c r="V14" s="315"/>
      <c r="W14" s="315"/>
      <c r="X14" s="315"/>
      <c r="Y14" s="315"/>
      <c r="Z14" s="315"/>
      <c r="AA14" s="315"/>
      <c r="AB14" s="315"/>
      <c r="AC14" s="315"/>
      <c r="AD14" s="315"/>
      <c r="AE14" s="315"/>
      <c r="AF14" s="315"/>
      <c r="AG14" s="315"/>
      <c r="AH14" s="315"/>
      <c r="AM14" s="88"/>
      <c r="AN14" s="508"/>
      <c r="AO14" s="493"/>
      <c r="AP14" s="493"/>
      <c r="AQ14" s="493"/>
      <c r="AR14" s="493"/>
      <c r="AS14" s="509"/>
      <c r="BB14" s="88"/>
      <c r="BI14" s="88"/>
    </row>
    <row r="15" spans="2:61" ht="5.25" customHeight="1" x14ac:dyDescent="0.15">
      <c r="B15" s="87"/>
      <c r="C15" s="87"/>
      <c r="D15" s="87"/>
      <c r="E15" s="87"/>
      <c r="F15" s="87"/>
      <c r="G15" s="87"/>
      <c r="H15" s="520"/>
      <c r="I15" s="520"/>
      <c r="J15" s="520"/>
      <c r="K15" s="542"/>
      <c r="L15" s="542"/>
      <c r="M15" s="542"/>
      <c r="N15" s="542"/>
      <c r="O15" s="542"/>
      <c r="P15" s="542"/>
      <c r="Q15" s="542"/>
      <c r="R15" s="163"/>
      <c r="T15" s="87"/>
      <c r="U15" s="87"/>
      <c r="V15" s="87"/>
      <c r="W15" s="87"/>
      <c r="X15" s="87"/>
      <c r="Y15" s="87"/>
      <c r="Z15" s="87"/>
      <c r="AA15" s="87"/>
      <c r="AB15" s="87"/>
      <c r="AC15" s="87"/>
      <c r="AD15" s="87"/>
      <c r="AE15" s="87"/>
      <c r="AF15" s="87"/>
      <c r="AG15" s="87"/>
      <c r="AH15" s="87"/>
      <c r="AM15" s="88"/>
      <c r="AN15" s="510"/>
      <c r="AO15" s="511"/>
      <c r="AP15" s="511"/>
      <c r="AQ15" s="511"/>
      <c r="AR15" s="511"/>
      <c r="AS15" s="512"/>
      <c r="BB15" s="88"/>
      <c r="BC15" s="98"/>
      <c r="BD15" s="86"/>
      <c r="BE15" s="86"/>
      <c r="BF15" s="86"/>
      <c r="BG15" s="86"/>
      <c r="BH15" s="86"/>
      <c r="BI15" s="99"/>
    </row>
    <row r="16" spans="2:61" ht="7.5" customHeight="1" x14ac:dyDescent="0.15">
      <c r="H16" s="521"/>
      <c r="I16" s="521"/>
      <c r="J16" s="521"/>
      <c r="K16" s="543"/>
      <c r="L16" s="543"/>
      <c r="M16" s="543"/>
      <c r="N16" s="543"/>
      <c r="O16" s="543"/>
      <c r="P16" s="543"/>
      <c r="Q16" s="543"/>
      <c r="R16" s="165"/>
      <c r="BB16" s="100"/>
      <c r="BC16" s="101"/>
    </row>
    <row r="17" spans="2:61" x14ac:dyDescent="0.15">
      <c r="B17" s="328" t="s">
        <v>66</v>
      </c>
      <c r="C17" s="329"/>
      <c r="D17" s="329"/>
      <c r="E17" s="329"/>
      <c r="F17" s="247" t="s">
        <v>127</v>
      </c>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J17" s="247" t="s">
        <v>67</v>
      </c>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row>
    <row r="18" spans="2:61" x14ac:dyDescent="0.15">
      <c r="B18" s="330"/>
      <c r="C18" s="331"/>
      <c r="D18" s="331"/>
      <c r="E18" s="331"/>
      <c r="F18" s="316" t="s">
        <v>68</v>
      </c>
      <c r="G18" s="316"/>
      <c r="H18" s="316"/>
      <c r="I18" s="316"/>
      <c r="J18" s="316"/>
      <c r="K18" s="324" t="s">
        <v>39</v>
      </c>
      <c r="L18" s="324"/>
      <c r="M18" s="324"/>
      <c r="N18" s="324"/>
      <c r="O18" s="324"/>
      <c r="P18" s="324"/>
      <c r="Q18" s="324"/>
      <c r="R18" s="316" t="s">
        <v>69</v>
      </c>
      <c r="S18" s="316"/>
      <c r="T18" s="316"/>
      <c r="U18" s="316"/>
      <c r="V18" s="316"/>
      <c r="W18" s="316"/>
      <c r="X18" s="316"/>
      <c r="Y18" s="316"/>
      <c r="Z18" s="316" t="s">
        <v>70</v>
      </c>
      <c r="AA18" s="316"/>
      <c r="AB18" s="316"/>
      <c r="AC18" s="316"/>
      <c r="AD18" s="316"/>
      <c r="AE18" s="316"/>
      <c r="AF18" s="316"/>
      <c r="AG18" s="316"/>
      <c r="AH18" s="316"/>
      <c r="AI18" s="102"/>
      <c r="AJ18" s="316" t="s">
        <v>71</v>
      </c>
      <c r="AK18" s="316"/>
      <c r="AL18" s="316"/>
      <c r="AM18" s="316"/>
      <c r="AN18" s="316"/>
      <c r="AO18" s="324" t="s">
        <v>72</v>
      </c>
      <c r="AP18" s="324"/>
      <c r="AQ18" s="324"/>
      <c r="AR18" s="324"/>
      <c r="AS18" s="324"/>
      <c r="AT18" s="324"/>
      <c r="AU18" s="324"/>
      <c r="AV18" s="316" t="s">
        <v>73</v>
      </c>
      <c r="AW18" s="316"/>
      <c r="AX18" s="316"/>
      <c r="AY18" s="316"/>
      <c r="AZ18" s="316"/>
      <c r="BA18" s="316"/>
      <c r="BB18" s="316"/>
      <c r="BC18" s="316"/>
      <c r="BD18" s="316"/>
      <c r="BE18" s="316"/>
      <c r="BF18" s="428"/>
      <c r="BG18" s="429"/>
      <c r="BH18" s="429"/>
      <c r="BI18" s="430"/>
    </row>
    <row r="19" spans="2:61" ht="42" customHeight="1" x14ac:dyDescent="0.15">
      <c r="B19" s="330"/>
      <c r="C19" s="331"/>
      <c r="D19" s="331"/>
      <c r="E19" s="331"/>
      <c r="F19" s="337" t="s">
        <v>141</v>
      </c>
      <c r="G19" s="338"/>
      <c r="H19" s="338"/>
      <c r="I19" s="338"/>
      <c r="J19" s="338"/>
      <c r="K19" s="339" t="s">
        <v>142</v>
      </c>
      <c r="L19" s="340"/>
      <c r="M19" s="340"/>
      <c r="N19" s="340"/>
      <c r="O19" s="340"/>
      <c r="P19" s="340"/>
      <c r="Q19" s="341"/>
      <c r="R19" s="317" t="s">
        <v>143</v>
      </c>
      <c r="S19" s="318"/>
      <c r="T19" s="318"/>
      <c r="U19" s="318"/>
      <c r="V19" s="318"/>
      <c r="W19" s="318"/>
      <c r="X19" s="318"/>
      <c r="Y19" s="319"/>
      <c r="Z19" s="246" t="s">
        <v>116</v>
      </c>
      <c r="AA19" s="246"/>
      <c r="AB19" s="246"/>
      <c r="AC19" s="246"/>
      <c r="AD19" s="246"/>
      <c r="AE19" s="246"/>
      <c r="AF19" s="246"/>
      <c r="AG19" s="246"/>
      <c r="AH19" s="246"/>
      <c r="AJ19" s="337" t="s">
        <v>141</v>
      </c>
      <c r="AK19" s="338"/>
      <c r="AL19" s="338"/>
      <c r="AM19" s="338"/>
      <c r="AN19" s="338"/>
      <c r="AO19" s="325" t="s">
        <v>144</v>
      </c>
      <c r="AP19" s="326"/>
      <c r="AQ19" s="326"/>
      <c r="AR19" s="326"/>
      <c r="AS19" s="326"/>
      <c r="AT19" s="326"/>
      <c r="AU19" s="327"/>
      <c r="AV19" s="246" t="s">
        <v>117</v>
      </c>
      <c r="AW19" s="246"/>
      <c r="AX19" s="246"/>
      <c r="AY19" s="246"/>
      <c r="AZ19" s="246"/>
      <c r="BA19" s="246"/>
      <c r="BB19" s="246"/>
      <c r="BC19" s="246"/>
      <c r="BD19" s="246"/>
      <c r="BE19" s="246"/>
      <c r="BF19" s="431"/>
      <c r="BG19" s="432"/>
      <c r="BH19" s="432"/>
      <c r="BI19" s="433"/>
    </row>
    <row r="20" spans="2:61" ht="17.25" customHeight="1" x14ac:dyDescent="0.15">
      <c r="B20" s="332"/>
      <c r="C20" s="333"/>
      <c r="D20" s="333"/>
      <c r="E20" s="333"/>
      <c r="F20" s="103" t="s">
        <v>74</v>
      </c>
      <c r="G20" s="222" t="s">
        <v>75</v>
      </c>
      <c r="H20" s="222"/>
      <c r="I20" s="222"/>
      <c r="J20" s="222"/>
      <c r="K20" s="104" t="s">
        <v>74</v>
      </c>
      <c r="L20" s="222" t="s">
        <v>76</v>
      </c>
      <c r="M20" s="222"/>
      <c r="N20" s="222"/>
      <c r="O20" s="222"/>
      <c r="P20" s="222"/>
      <c r="Q20" s="222"/>
      <c r="R20" s="222" t="s">
        <v>74</v>
      </c>
      <c r="S20" s="222"/>
      <c r="T20" s="222"/>
      <c r="U20" s="222" t="s">
        <v>75</v>
      </c>
      <c r="V20" s="222"/>
      <c r="W20" s="222"/>
      <c r="X20" s="222"/>
      <c r="Y20" s="222"/>
      <c r="Z20" s="222" t="s">
        <v>74</v>
      </c>
      <c r="AA20" s="222"/>
      <c r="AB20" s="222" t="s">
        <v>75</v>
      </c>
      <c r="AC20" s="222"/>
      <c r="AD20" s="222"/>
      <c r="AE20" s="222"/>
      <c r="AF20" s="222"/>
      <c r="AG20" s="222"/>
      <c r="AH20" s="323"/>
      <c r="AJ20" s="336" t="s">
        <v>74</v>
      </c>
      <c r="AK20" s="222"/>
      <c r="AL20" s="222" t="s">
        <v>75</v>
      </c>
      <c r="AM20" s="222"/>
      <c r="AN20" s="222"/>
      <c r="AO20" s="105" t="s">
        <v>74</v>
      </c>
      <c r="AP20" s="222" t="s">
        <v>75</v>
      </c>
      <c r="AQ20" s="222"/>
      <c r="AR20" s="222"/>
      <c r="AS20" s="222"/>
      <c r="AT20" s="222"/>
      <c r="AU20" s="222"/>
      <c r="AV20" s="222" t="s">
        <v>74</v>
      </c>
      <c r="AW20" s="222"/>
      <c r="AX20" s="222" t="s">
        <v>75</v>
      </c>
      <c r="AY20" s="222"/>
      <c r="AZ20" s="222"/>
      <c r="BA20" s="222"/>
      <c r="BB20" s="222"/>
      <c r="BC20" s="222"/>
      <c r="BD20" s="222"/>
      <c r="BE20" s="222"/>
      <c r="BF20" s="434">
        <f>集計表!$AR$4</f>
        <v>0</v>
      </c>
      <c r="BG20" s="435"/>
      <c r="BH20" s="435"/>
      <c r="BI20" s="436"/>
    </row>
    <row r="21" spans="2:61" ht="14.25" customHeight="1" x14ac:dyDescent="0.15">
      <c r="B21" s="255" t="s">
        <v>22</v>
      </c>
      <c r="C21" s="255"/>
      <c r="D21" s="255"/>
      <c r="E21" s="256"/>
      <c r="F21" s="150">
        <f>集計表!$AK$4+集計表!AN4</f>
        <v>0</v>
      </c>
      <c r="G21" s="223">
        <f>集計表!$H$28</f>
        <v>0</v>
      </c>
      <c r="H21" s="224"/>
      <c r="I21" s="224"/>
      <c r="J21" s="225"/>
      <c r="K21" s="151">
        <f>集計表!$AL$4</f>
        <v>0</v>
      </c>
      <c r="L21" s="219">
        <f>集計表!$H$29</f>
        <v>0</v>
      </c>
      <c r="M21" s="219"/>
      <c r="N21" s="219"/>
      <c r="O21" s="219"/>
      <c r="P21" s="219"/>
      <c r="Q21" s="219"/>
      <c r="R21" s="220">
        <f>集計表!$AM$4</f>
        <v>0</v>
      </c>
      <c r="S21" s="220"/>
      <c r="T21" s="220"/>
      <c r="U21" s="219">
        <f>集計表!$H$30</f>
        <v>0</v>
      </c>
      <c r="V21" s="219"/>
      <c r="W21" s="219"/>
      <c r="X21" s="219"/>
      <c r="Y21" s="219"/>
      <c r="Z21" s="220">
        <f>F21+K21+R21</f>
        <v>0</v>
      </c>
      <c r="AA21" s="220"/>
      <c r="AB21" s="219">
        <f>G21+L21+U21</f>
        <v>0</v>
      </c>
      <c r="AC21" s="219"/>
      <c r="AD21" s="219"/>
      <c r="AE21" s="219"/>
      <c r="AF21" s="219"/>
      <c r="AG21" s="219"/>
      <c r="AH21" s="250"/>
      <c r="AI21" s="107"/>
      <c r="AJ21" s="354">
        <f>F21</f>
        <v>0</v>
      </c>
      <c r="AK21" s="355"/>
      <c r="AL21" s="356">
        <f>G21</f>
        <v>0</v>
      </c>
      <c r="AM21" s="356"/>
      <c r="AN21" s="356"/>
      <c r="AO21" s="106">
        <f>K21</f>
        <v>0</v>
      </c>
      <c r="AP21" s="356">
        <f>L21</f>
        <v>0</v>
      </c>
      <c r="AQ21" s="356"/>
      <c r="AR21" s="356"/>
      <c r="AS21" s="356"/>
      <c r="AT21" s="356"/>
      <c r="AU21" s="356"/>
      <c r="AV21" s="355">
        <f>AJ21+AO21</f>
        <v>0</v>
      </c>
      <c r="AW21" s="355"/>
      <c r="AX21" s="356">
        <f>AL21+AP21</f>
        <v>0</v>
      </c>
      <c r="AY21" s="356"/>
      <c r="AZ21" s="356"/>
      <c r="BA21" s="356"/>
      <c r="BB21" s="356"/>
      <c r="BC21" s="356"/>
      <c r="BD21" s="356"/>
      <c r="BE21" s="356"/>
      <c r="BF21" s="437"/>
      <c r="BG21" s="438"/>
      <c r="BH21" s="438"/>
      <c r="BI21" s="439"/>
    </row>
    <row r="22" spans="2:61" ht="14.25" customHeight="1" x14ac:dyDescent="0.15">
      <c r="B22" s="255" t="s">
        <v>77</v>
      </c>
      <c r="C22" s="255"/>
      <c r="D22" s="255"/>
      <c r="E22" s="256"/>
      <c r="F22" s="150">
        <f>集計表!$AO$4+集計表!AR4</f>
        <v>0</v>
      </c>
      <c r="G22" s="219">
        <f>集計表!$L$28</f>
        <v>0</v>
      </c>
      <c r="H22" s="219"/>
      <c r="I22" s="219"/>
      <c r="J22" s="219"/>
      <c r="K22" s="151">
        <f>集計表!$AP$4</f>
        <v>0</v>
      </c>
      <c r="L22" s="219">
        <f>集計表!$L$29</f>
        <v>0</v>
      </c>
      <c r="M22" s="219"/>
      <c r="N22" s="219"/>
      <c r="O22" s="219"/>
      <c r="P22" s="219"/>
      <c r="Q22" s="219"/>
      <c r="R22" s="220">
        <f>集計表!$AQ$4</f>
        <v>0</v>
      </c>
      <c r="S22" s="220"/>
      <c r="T22" s="220"/>
      <c r="U22" s="219">
        <f>集計表!$L$30</f>
        <v>0</v>
      </c>
      <c r="V22" s="219"/>
      <c r="W22" s="219"/>
      <c r="X22" s="219"/>
      <c r="Y22" s="219"/>
      <c r="Z22" s="220">
        <f>F22+K22+R22</f>
        <v>0</v>
      </c>
      <c r="AA22" s="220"/>
      <c r="AB22" s="219">
        <f>G22+L22+U22</f>
        <v>0</v>
      </c>
      <c r="AC22" s="219"/>
      <c r="AD22" s="219"/>
      <c r="AE22" s="219"/>
      <c r="AF22" s="219"/>
      <c r="AG22" s="219"/>
      <c r="AH22" s="250"/>
      <c r="AI22" s="107"/>
      <c r="AJ22" s="354">
        <f>F22</f>
        <v>0</v>
      </c>
      <c r="AK22" s="355"/>
      <c r="AL22" s="356">
        <f>G22</f>
        <v>0</v>
      </c>
      <c r="AM22" s="356"/>
      <c r="AN22" s="356"/>
      <c r="AO22" s="106">
        <f>K22</f>
        <v>0</v>
      </c>
      <c r="AP22" s="356">
        <f>L22</f>
        <v>0</v>
      </c>
      <c r="AQ22" s="356"/>
      <c r="AR22" s="356"/>
      <c r="AS22" s="356"/>
      <c r="AT22" s="356"/>
      <c r="AU22" s="356"/>
      <c r="AV22" s="355">
        <f>AJ22+AO22</f>
        <v>0</v>
      </c>
      <c r="AW22" s="355"/>
      <c r="AX22" s="356">
        <f>AL22+AP22</f>
        <v>0</v>
      </c>
      <c r="AY22" s="356"/>
      <c r="AZ22" s="356"/>
      <c r="BA22" s="356"/>
      <c r="BB22" s="356"/>
      <c r="BC22" s="356"/>
      <c r="BD22" s="356"/>
      <c r="BE22" s="356"/>
      <c r="BF22" s="437"/>
      <c r="BG22" s="438"/>
      <c r="BH22" s="438"/>
      <c r="BI22" s="439"/>
    </row>
    <row r="23" spans="2:61" ht="14.25" customHeight="1" x14ac:dyDescent="0.15">
      <c r="B23" s="255" t="s">
        <v>78</v>
      </c>
      <c r="C23" s="255"/>
      <c r="D23" s="255"/>
      <c r="E23" s="256"/>
      <c r="F23" s="150">
        <f>集計表!$AS$4+集計表!AV4</f>
        <v>0</v>
      </c>
      <c r="G23" s="219">
        <f>集計表!$P$28</f>
        <v>0</v>
      </c>
      <c r="H23" s="219"/>
      <c r="I23" s="219"/>
      <c r="J23" s="219"/>
      <c r="K23" s="151">
        <f>集計表!$AT$4</f>
        <v>0</v>
      </c>
      <c r="L23" s="219">
        <f>集計表!$P$29</f>
        <v>0</v>
      </c>
      <c r="M23" s="219"/>
      <c r="N23" s="219"/>
      <c r="O23" s="219"/>
      <c r="P23" s="219"/>
      <c r="Q23" s="219"/>
      <c r="R23" s="220">
        <f>集計表!$AU$4</f>
        <v>0</v>
      </c>
      <c r="S23" s="220"/>
      <c r="T23" s="220"/>
      <c r="U23" s="219">
        <f>集計表!$P$30</f>
        <v>0</v>
      </c>
      <c r="V23" s="219"/>
      <c r="W23" s="219"/>
      <c r="X23" s="219"/>
      <c r="Y23" s="219"/>
      <c r="Z23" s="220">
        <f t="shared" ref="Z23:Z34" si="0">F23+K23+R23</f>
        <v>0</v>
      </c>
      <c r="AA23" s="220"/>
      <c r="AB23" s="219">
        <f>G23+L23+U23</f>
        <v>0</v>
      </c>
      <c r="AC23" s="219"/>
      <c r="AD23" s="219"/>
      <c r="AE23" s="219"/>
      <c r="AF23" s="219"/>
      <c r="AG23" s="219"/>
      <c r="AH23" s="250"/>
      <c r="AI23" s="107"/>
      <c r="AJ23" s="354">
        <f t="shared" ref="AJ23:AJ34" si="1">F23</f>
        <v>0</v>
      </c>
      <c r="AK23" s="355"/>
      <c r="AL23" s="356">
        <f t="shared" ref="AL23:AL34" si="2">G23</f>
        <v>0</v>
      </c>
      <c r="AM23" s="356"/>
      <c r="AN23" s="356"/>
      <c r="AO23" s="106">
        <f t="shared" ref="AO23:AO34" si="3">K23</f>
        <v>0</v>
      </c>
      <c r="AP23" s="356">
        <f t="shared" ref="AP23:AP34" si="4">L23</f>
        <v>0</v>
      </c>
      <c r="AQ23" s="356"/>
      <c r="AR23" s="356"/>
      <c r="AS23" s="356"/>
      <c r="AT23" s="356"/>
      <c r="AU23" s="356"/>
      <c r="AV23" s="355">
        <f t="shared" ref="AV23:AV34" si="5">AJ23+AO23</f>
        <v>0</v>
      </c>
      <c r="AW23" s="355"/>
      <c r="AX23" s="356">
        <f t="shared" ref="AX23:AX34" si="6">AL23+AP23</f>
        <v>0</v>
      </c>
      <c r="AY23" s="356"/>
      <c r="AZ23" s="356"/>
      <c r="BA23" s="356"/>
      <c r="BB23" s="356"/>
      <c r="BC23" s="356"/>
      <c r="BD23" s="356"/>
      <c r="BE23" s="356"/>
      <c r="BF23" s="437"/>
      <c r="BG23" s="438"/>
      <c r="BH23" s="438"/>
      <c r="BI23" s="439"/>
    </row>
    <row r="24" spans="2:61" ht="14.25" customHeight="1" x14ac:dyDescent="0.15">
      <c r="B24" s="255" t="s">
        <v>25</v>
      </c>
      <c r="C24" s="255"/>
      <c r="D24" s="255"/>
      <c r="E24" s="256"/>
      <c r="F24" s="150">
        <f>集計表!$AW$4+集計表!AZ4</f>
        <v>0</v>
      </c>
      <c r="G24" s="219">
        <f>集計表!$T$28</f>
        <v>0</v>
      </c>
      <c r="H24" s="219"/>
      <c r="I24" s="219"/>
      <c r="J24" s="219"/>
      <c r="K24" s="151">
        <f>集計表!$AX$4</f>
        <v>0</v>
      </c>
      <c r="L24" s="219">
        <f>集計表!$T$29</f>
        <v>0</v>
      </c>
      <c r="M24" s="219"/>
      <c r="N24" s="219"/>
      <c r="O24" s="219"/>
      <c r="P24" s="219"/>
      <c r="Q24" s="219"/>
      <c r="R24" s="220">
        <f>集計表!$AY$4</f>
        <v>0</v>
      </c>
      <c r="S24" s="220"/>
      <c r="T24" s="220"/>
      <c r="U24" s="219">
        <f>集計表!$T$30</f>
        <v>0</v>
      </c>
      <c r="V24" s="219"/>
      <c r="W24" s="219"/>
      <c r="X24" s="219"/>
      <c r="Y24" s="219"/>
      <c r="Z24" s="220">
        <f t="shared" si="0"/>
        <v>0</v>
      </c>
      <c r="AA24" s="220"/>
      <c r="AB24" s="219">
        <f t="shared" ref="AB24:AB34" si="7">G24+L24+U24</f>
        <v>0</v>
      </c>
      <c r="AC24" s="219"/>
      <c r="AD24" s="219"/>
      <c r="AE24" s="219"/>
      <c r="AF24" s="219"/>
      <c r="AG24" s="219"/>
      <c r="AH24" s="250"/>
      <c r="AI24" s="107"/>
      <c r="AJ24" s="354">
        <f t="shared" si="1"/>
        <v>0</v>
      </c>
      <c r="AK24" s="355"/>
      <c r="AL24" s="356">
        <f t="shared" si="2"/>
        <v>0</v>
      </c>
      <c r="AM24" s="356"/>
      <c r="AN24" s="356"/>
      <c r="AO24" s="106">
        <f t="shared" si="3"/>
        <v>0</v>
      </c>
      <c r="AP24" s="356">
        <f t="shared" si="4"/>
        <v>0</v>
      </c>
      <c r="AQ24" s="356"/>
      <c r="AR24" s="356"/>
      <c r="AS24" s="356"/>
      <c r="AT24" s="356"/>
      <c r="AU24" s="356"/>
      <c r="AV24" s="355">
        <f t="shared" si="5"/>
        <v>0</v>
      </c>
      <c r="AW24" s="355"/>
      <c r="AX24" s="356">
        <f t="shared" si="6"/>
        <v>0</v>
      </c>
      <c r="AY24" s="356"/>
      <c r="AZ24" s="356"/>
      <c r="BA24" s="356"/>
      <c r="BB24" s="356"/>
      <c r="BC24" s="356"/>
      <c r="BD24" s="356"/>
      <c r="BE24" s="356"/>
      <c r="BF24" s="437"/>
      <c r="BG24" s="438"/>
      <c r="BH24" s="438"/>
      <c r="BI24" s="439"/>
    </row>
    <row r="25" spans="2:61" ht="14.25" customHeight="1" x14ac:dyDescent="0.15">
      <c r="B25" s="255" t="s">
        <v>26</v>
      </c>
      <c r="C25" s="255"/>
      <c r="D25" s="255"/>
      <c r="E25" s="256"/>
      <c r="F25" s="150">
        <f>集計表!$BA$4+集計表!BD4</f>
        <v>0</v>
      </c>
      <c r="G25" s="219">
        <f>集計表!$U$28</f>
        <v>0</v>
      </c>
      <c r="H25" s="219"/>
      <c r="I25" s="219"/>
      <c r="J25" s="219"/>
      <c r="K25" s="151">
        <f>集計表!$BB$4</f>
        <v>0</v>
      </c>
      <c r="L25" s="219">
        <f>集計表!U$29</f>
        <v>0</v>
      </c>
      <c r="M25" s="219"/>
      <c r="N25" s="219"/>
      <c r="O25" s="219"/>
      <c r="P25" s="219"/>
      <c r="Q25" s="219"/>
      <c r="R25" s="220">
        <f>集計表!$BC$4</f>
        <v>0</v>
      </c>
      <c r="S25" s="220"/>
      <c r="T25" s="220"/>
      <c r="U25" s="219">
        <f>集計表!$U$30</f>
        <v>0</v>
      </c>
      <c r="V25" s="219"/>
      <c r="W25" s="219"/>
      <c r="X25" s="219"/>
      <c r="Y25" s="219"/>
      <c r="Z25" s="220">
        <f t="shared" si="0"/>
        <v>0</v>
      </c>
      <c r="AA25" s="220"/>
      <c r="AB25" s="219">
        <f t="shared" si="7"/>
        <v>0</v>
      </c>
      <c r="AC25" s="219"/>
      <c r="AD25" s="219"/>
      <c r="AE25" s="219"/>
      <c r="AF25" s="219"/>
      <c r="AG25" s="219"/>
      <c r="AH25" s="250"/>
      <c r="AI25" s="107"/>
      <c r="AJ25" s="354">
        <f t="shared" si="1"/>
        <v>0</v>
      </c>
      <c r="AK25" s="355"/>
      <c r="AL25" s="356">
        <f t="shared" si="2"/>
        <v>0</v>
      </c>
      <c r="AM25" s="356"/>
      <c r="AN25" s="356"/>
      <c r="AO25" s="106">
        <f t="shared" si="3"/>
        <v>0</v>
      </c>
      <c r="AP25" s="356">
        <f t="shared" si="4"/>
        <v>0</v>
      </c>
      <c r="AQ25" s="356"/>
      <c r="AR25" s="356"/>
      <c r="AS25" s="356"/>
      <c r="AT25" s="356"/>
      <c r="AU25" s="356"/>
      <c r="AV25" s="355">
        <f t="shared" si="5"/>
        <v>0</v>
      </c>
      <c r="AW25" s="355"/>
      <c r="AX25" s="356">
        <f t="shared" si="6"/>
        <v>0</v>
      </c>
      <c r="AY25" s="356"/>
      <c r="AZ25" s="356"/>
      <c r="BA25" s="356"/>
      <c r="BB25" s="356"/>
      <c r="BC25" s="356"/>
      <c r="BD25" s="356"/>
      <c r="BE25" s="356"/>
      <c r="BF25" s="437"/>
      <c r="BG25" s="438"/>
      <c r="BH25" s="438"/>
      <c r="BI25" s="439"/>
    </row>
    <row r="26" spans="2:61" ht="14.25" customHeight="1" x14ac:dyDescent="0.15">
      <c r="B26" s="255" t="s">
        <v>27</v>
      </c>
      <c r="C26" s="255"/>
      <c r="D26" s="255"/>
      <c r="E26" s="256"/>
      <c r="F26" s="150">
        <f>集計表!$BE$4+集計表!BH4</f>
        <v>0</v>
      </c>
      <c r="G26" s="219">
        <f>集計表!$V$28</f>
        <v>0</v>
      </c>
      <c r="H26" s="219"/>
      <c r="I26" s="219"/>
      <c r="J26" s="219"/>
      <c r="K26" s="151">
        <f>集計表!$BF$4</f>
        <v>0</v>
      </c>
      <c r="L26" s="219">
        <f>集計表!V$29</f>
        <v>0</v>
      </c>
      <c r="M26" s="219"/>
      <c r="N26" s="219"/>
      <c r="O26" s="219"/>
      <c r="P26" s="219"/>
      <c r="Q26" s="219"/>
      <c r="R26" s="220">
        <f>集計表!$BG$4</f>
        <v>0</v>
      </c>
      <c r="S26" s="220"/>
      <c r="T26" s="220"/>
      <c r="U26" s="219">
        <f>集計表!$V$30</f>
        <v>0</v>
      </c>
      <c r="V26" s="219"/>
      <c r="W26" s="219"/>
      <c r="X26" s="219"/>
      <c r="Y26" s="219"/>
      <c r="Z26" s="220">
        <f t="shared" si="0"/>
        <v>0</v>
      </c>
      <c r="AA26" s="220"/>
      <c r="AB26" s="219">
        <f t="shared" si="7"/>
        <v>0</v>
      </c>
      <c r="AC26" s="219"/>
      <c r="AD26" s="219"/>
      <c r="AE26" s="219"/>
      <c r="AF26" s="219"/>
      <c r="AG26" s="219"/>
      <c r="AH26" s="250"/>
      <c r="AI26" s="107"/>
      <c r="AJ26" s="354">
        <f t="shared" si="1"/>
        <v>0</v>
      </c>
      <c r="AK26" s="355"/>
      <c r="AL26" s="356">
        <f t="shared" si="2"/>
        <v>0</v>
      </c>
      <c r="AM26" s="356"/>
      <c r="AN26" s="356"/>
      <c r="AO26" s="106">
        <f t="shared" si="3"/>
        <v>0</v>
      </c>
      <c r="AP26" s="356">
        <f t="shared" si="4"/>
        <v>0</v>
      </c>
      <c r="AQ26" s="356"/>
      <c r="AR26" s="356"/>
      <c r="AS26" s="356"/>
      <c r="AT26" s="356"/>
      <c r="AU26" s="356"/>
      <c r="AV26" s="355">
        <f t="shared" si="5"/>
        <v>0</v>
      </c>
      <c r="AW26" s="355"/>
      <c r="AX26" s="356">
        <f t="shared" si="6"/>
        <v>0</v>
      </c>
      <c r="AY26" s="356"/>
      <c r="AZ26" s="356"/>
      <c r="BA26" s="356"/>
      <c r="BB26" s="356"/>
      <c r="BC26" s="356"/>
      <c r="BD26" s="356"/>
      <c r="BE26" s="356"/>
      <c r="BF26" s="437"/>
      <c r="BG26" s="438"/>
      <c r="BH26" s="438"/>
      <c r="BI26" s="439"/>
    </row>
    <row r="27" spans="2:61" ht="14.25" customHeight="1" x14ac:dyDescent="0.15">
      <c r="B27" s="255" t="s">
        <v>28</v>
      </c>
      <c r="C27" s="255"/>
      <c r="D27" s="255"/>
      <c r="E27" s="256"/>
      <c r="F27" s="150">
        <f>集計表!$BI$4+集計表!BL4</f>
        <v>0</v>
      </c>
      <c r="G27" s="219">
        <f>集計表!$W$28</f>
        <v>0</v>
      </c>
      <c r="H27" s="219"/>
      <c r="I27" s="219"/>
      <c r="J27" s="219"/>
      <c r="K27" s="151">
        <f>集計表!$BJ$4</f>
        <v>0</v>
      </c>
      <c r="L27" s="219">
        <f>集計表!W$29</f>
        <v>0</v>
      </c>
      <c r="M27" s="219"/>
      <c r="N27" s="219"/>
      <c r="O27" s="219"/>
      <c r="P27" s="219"/>
      <c r="Q27" s="219"/>
      <c r="R27" s="220">
        <f>集計表!$BK$4</f>
        <v>0</v>
      </c>
      <c r="S27" s="220"/>
      <c r="T27" s="220"/>
      <c r="U27" s="219">
        <f>集計表!$W$30</f>
        <v>0</v>
      </c>
      <c r="V27" s="219"/>
      <c r="W27" s="219"/>
      <c r="X27" s="219"/>
      <c r="Y27" s="219"/>
      <c r="Z27" s="220">
        <f t="shared" si="0"/>
        <v>0</v>
      </c>
      <c r="AA27" s="220"/>
      <c r="AB27" s="219">
        <f t="shared" si="7"/>
        <v>0</v>
      </c>
      <c r="AC27" s="219"/>
      <c r="AD27" s="219"/>
      <c r="AE27" s="219"/>
      <c r="AF27" s="219"/>
      <c r="AG27" s="219"/>
      <c r="AH27" s="250"/>
      <c r="AI27" s="107"/>
      <c r="AJ27" s="354">
        <f t="shared" si="1"/>
        <v>0</v>
      </c>
      <c r="AK27" s="355"/>
      <c r="AL27" s="356">
        <f t="shared" si="2"/>
        <v>0</v>
      </c>
      <c r="AM27" s="356"/>
      <c r="AN27" s="356"/>
      <c r="AO27" s="106">
        <f t="shared" si="3"/>
        <v>0</v>
      </c>
      <c r="AP27" s="356">
        <f t="shared" si="4"/>
        <v>0</v>
      </c>
      <c r="AQ27" s="356"/>
      <c r="AR27" s="356"/>
      <c r="AS27" s="356"/>
      <c r="AT27" s="356"/>
      <c r="AU27" s="356"/>
      <c r="AV27" s="355">
        <f t="shared" si="5"/>
        <v>0</v>
      </c>
      <c r="AW27" s="355"/>
      <c r="AX27" s="356">
        <f t="shared" si="6"/>
        <v>0</v>
      </c>
      <c r="AY27" s="356"/>
      <c r="AZ27" s="356"/>
      <c r="BA27" s="356"/>
      <c r="BB27" s="356"/>
      <c r="BC27" s="356"/>
      <c r="BD27" s="356"/>
      <c r="BE27" s="356"/>
      <c r="BF27" s="437"/>
      <c r="BG27" s="438"/>
      <c r="BH27" s="438"/>
      <c r="BI27" s="439"/>
    </row>
    <row r="28" spans="2:61" ht="14.25" customHeight="1" x14ac:dyDescent="0.15">
      <c r="B28" s="255" t="s">
        <v>29</v>
      </c>
      <c r="C28" s="255"/>
      <c r="D28" s="255"/>
      <c r="E28" s="256"/>
      <c r="F28" s="150">
        <f>集計表!$BM$4+集計表!BP4</f>
        <v>0</v>
      </c>
      <c r="G28" s="219">
        <f>集計表!$X$28</f>
        <v>0</v>
      </c>
      <c r="H28" s="219"/>
      <c r="I28" s="219"/>
      <c r="J28" s="219"/>
      <c r="K28" s="151">
        <f>集計表!$BN$4</f>
        <v>0</v>
      </c>
      <c r="L28" s="219">
        <f>集計表!X$29</f>
        <v>0</v>
      </c>
      <c r="M28" s="219"/>
      <c r="N28" s="219"/>
      <c r="O28" s="219"/>
      <c r="P28" s="219"/>
      <c r="Q28" s="219"/>
      <c r="R28" s="220">
        <f>集計表!$BO$4</f>
        <v>0</v>
      </c>
      <c r="S28" s="220"/>
      <c r="T28" s="220"/>
      <c r="U28" s="219">
        <f>集計表!$X$30</f>
        <v>0</v>
      </c>
      <c r="V28" s="219"/>
      <c r="W28" s="219"/>
      <c r="X28" s="219"/>
      <c r="Y28" s="219"/>
      <c r="Z28" s="220">
        <f t="shared" si="0"/>
        <v>0</v>
      </c>
      <c r="AA28" s="220"/>
      <c r="AB28" s="219">
        <f t="shared" si="7"/>
        <v>0</v>
      </c>
      <c r="AC28" s="219"/>
      <c r="AD28" s="219"/>
      <c r="AE28" s="219"/>
      <c r="AF28" s="219"/>
      <c r="AG28" s="219"/>
      <c r="AH28" s="250"/>
      <c r="AI28" s="107"/>
      <c r="AJ28" s="354">
        <f t="shared" si="1"/>
        <v>0</v>
      </c>
      <c r="AK28" s="355"/>
      <c r="AL28" s="356">
        <f t="shared" si="2"/>
        <v>0</v>
      </c>
      <c r="AM28" s="356"/>
      <c r="AN28" s="356"/>
      <c r="AO28" s="106">
        <f t="shared" si="3"/>
        <v>0</v>
      </c>
      <c r="AP28" s="356">
        <f t="shared" si="4"/>
        <v>0</v>
      </c>
      <c r="AQ28" s="356"/>
      <c r="AR28" s="356"/>
      <c r="AS28" s="356"/>
      <c r="AT28" s="356"/>
      <c r="AU28" s="356"/>
      <c r="AV28" s="355">
        <f t="shared" si="5"/>
        <v>0</v>
      </c>
      <c r="AW28" s="355"/>
      <c r="AX28" s="356">
        <f t="shared" si="6"/>
        <v>0</v>
      </c>
      <c r="AY28" s="356"/>
      <c r="AZ28" s="356"/>
      <c r="BA28" s="356"/>
      <c r="BB28" s="356"/>
      <c r="BC28" s="356"/>
      <c r="BD28" s="356"/>
      <c r="BE28" s="356"/>
      <c r="BF28" s="437"/>
      <c r="BG28" s="438"/>
      <c r="BH28" s="438"/>
      <c r="BI28" s="439"/>
    </row>
    <row r="29" spans="2:61" ht="14.25" customHeight="1" x14ac:dyDescent="0.15">
      <c r="B29" s="255" t="s">
        <v>30</v>
      </c>
      <c r="C29" s="255"/>
      <c r="D29" s="255"/>
      <c r="E29" s="256"/>
      <c r="F29" s="150">
        <f>集計表!$BQ$4+集計表!BT4</f>
        <v>0</v>
      </c>
      <c r="G29" s="219">
        <f>集計表!$Y$28</f>
        <v>0</v>
      </c>
      <c r="H29" s="219"/>
      <c r="I29" s="219"/>
      <c r="J29" s="219"/>
      <c r="K29" s="151">
        <f>集計表!$BR$4</f>
        <v>0</v>
      </c>
      <c r="L29" s="219">
        <f>集計表!Y$29</f>
        <v>0</v>
      </c>
      <c r="M29" s="219"/>
      <c r="N29" s="219"/>
      <c r="O29" s="219"/>
      <c r="P29" s="219"/>
      <c r="Q29" s="219"/>
      <c r="R29" s="220">
        <f>集計表!$BS$4</f>
        <v>0</v>
      </c>
      <c r="S29" s="220"/>
      <c r="T29" s="220"/>
      <c r="U29" s="219">
        <f>集計表!$Y$30</f>
        <v>0</v>
      </c>
      <c r="V29" s="219"/>
      <c r="W29" s="219"/>
      <c r="X29" s="219"/>
      <c r="Y29" s="219"/>
      <c r="Z29" s="220">
        <f t="shared" si="0"/>
        <v>0</v>
      </c>
      <c r="AA29" s="220"/>
      <c r="AB29" s="219">
        <f t="shared" si="7"/>
        <v>0</v>
      </c>
      <c r="AC29" s="219"/>
      <c r="AD29" s="219"/>
      <c r="AE29" s="219"/>
      <c r="AF29" s="219"/>
      <c r="AG29" s="219"/>
      <c r="AH29" s="250"/>
      <c r="AI29" s="107"/>
      <c r="AJ29" s="354">
        <f t="shared" si="1"/>
        <v>0</v>
      </c>
      <c r="AK29" s="355"/>
      <c r="AL29" s="356">
        <f t="shared" si="2"/>
        <v>0</v>
      </c>
      <c r="AM29" s="356"/>
      <c r="AN29" s="356"/>
      <c r="AO29" s="106">
        <f t="shared" si="3"/>
        <v>0</v>
      </c>
      <c r="AP29" s="356">
        <f t="shared" si="4"/>
        <v>0</v>
      </c>
      <c r="AQ29" s="356"/>
      <c r="AR29" s="356"/>
      <c r="AS29" s="356"/>
      <c r="AT29" s="356"/>
      <c r="AU29" s="356"/>
      <c r="AV29" s="355">
        <f t="shared" si="5"/>
        <v>0</v>
      </c>
      <c r="AW29" s="355"/>
      <c r="AX29" s="356">
        <f t="shared" si="6"/>
        <v>0</v>
      </c>
      <c r="AY29" s="356"/>
      <c r="AZ29" s="356"/>
      <c r="BA29" s="356"/>
      <c r="BB29" s="356"/>
      <c r="BC29" s="356"/>
      <c r="BD29" s="356"/>
      <c r="BE29" s="356"/>
      <c r="BF29" s="437"/>
      <c r="BG29" s="438"/>
      <c r="BH29" s="438"/>
      <c r="BI29" s="439"/>
    </row>
    <row r="30" spans="2:61" ht="14.25" customHeight="1" x14ac:dyDescent="0.15">
      <c r="B30" s="255" t="s">
        <v>31</v>
      </c>
      <c r="C30" s="255"/>
      <c r="D30" s="255"/>
      <c r="E30" s="256"/>
      <c r="F30" s="150">
        <f>集計表!$BU$4+集計表!BX4</f>
        <v>0</v>
      </c>
      <c r="G30" s="219">
        <f>集計表!$Z$28</f>
        <v>0</v>
      </c>
      <c r="H30" s="219"/>
      <c r="I30" s="219"/>
      <c r="J30" s="219"/>
      <c r="K30" s="151">
        <f>集計表!$BV$4</f>
        <v>0</v>
      </c>
      <c r="L30" s="219">
        <f>集計表!Z$29</f>
        <v>0</v>
      </c>
      <c r="M30" s="219"/>
      <c r="N30" s="219"/>
      <c r="O30" s="219"/>
      <c r="P30" s="219"/>
      <c r="Q30" s="219"/>
      <c r="R30" s="220">
        <f>集計表!$BW$4</f>
        <v>0</v>
      </c>
      <c r="S30" s="220"/>
      <c r="T30" s="220"/>
      <c r="U30" s="219">
        <f>集計表!$Z$30</f>
        <v>0</v>
      </c>
      <c r="V30" s="219"/>
      <c r="W30" s="219"/>
      <c r="X30" s="219"/>
      <c r="Y30" s="219"/>
      <c r="Z30" s="220">
        <f t="shared" si="0"/>
        <v>0</v>
      </c>
      <c r="AA30" s="220"/>
      <c r="AB30" s="219">
        <f t="shared" si="7"/>
        <v>0</v>
      </c>
      <c r="AC30" s="219"/>
      <c r="AD30" s="219"/>
      <c r="AE30" s="219"/>
      <c r="AF30" s="219"/>
      <c r="AG30" s="219"/>
      <c r="AH30" s="250"/>
      <c r="AI30" s="107"/>
      <c r="AJ30" s="354">
        <f t="shared" si="1"/>
        <v>0</v>
      </c>
      <c r="AK30" s="355"/>
      <c r="AL30" s="356">
        <f t="shared" si="2"/>
        <v>0</v>
      </c>
      <c r="AM30" s="356"/>
      <c r="AN30" s="356"/>
      <c r="AO30" s="106">
        <f t="shared" si="3"/>
        <v>0</v>
      </c>
      <c r="AP30" s="356">
        <f t="shared" si="4"/>
        <v>0</v>
      </c>
      <c r="AQ30" s="356"/>
      <c r="AR30" s="356"/>
      <c r="AS30" s="356"/>
      <c r="AT30" s="356"/>
      <c r="AU30" s="356"/>
      <c r="AV30" s="355">
        <f t="shared" si="5"/>
        <v>0</v>
      </c>
      <c r="AW30" s="355"/>
      <c r="AX30" s="356">
        <f t="shared" si="6"/>
        <v>0</v>
      </c>
      <c r="AY30" s="356"/>
      <c r="AZ30" s="356"/>
      <c r="BA30" s="356"/>
      <c r="BB30" s="356"/>
      <c r="BC30" s="356"/>
      <c r="BD30" s="356"/>
      <c r="BE30" s="356"/>
      <c r="BF30" s="437"/>
      <c r="BG30" s="438"/>
      <c r="BH30" s="438"/>
      <c r="BI30" s="439"/>
    </row>
    <row r="31" spans="2:61" ht="14.25" customHeight="1" x14ac:dyDescent="0.15">
      <c r="B31" s="255" t="s">
        <v>32</v>
      </c>
      <c r="C31" s="255"/>
      <c r="D31" s="255"/>
      <c r="E31" s="256"/>
      <c r="F31" s="150">
        <f>集計表!$BY$4+集計表!CB4</f>
        <v>0</v>
      </c>
      <c r="G31" s="219">
        <f>集計表!$AA$28</f>
        <v>0</v>
      </c>
      <c r="H31" s="219"/>
      <c r="I31" s="219"/>
      <c r="J31" s="219"/>
      <c r="K31" s="151">
        <f>集計表!$BZ$4</f>
        <v>0</v>
      </c>
      <c r="L31" s="219">
        <f>集計表!$AA$29</f>
        <v>0</v>
      </c>
      <c r="M31" s="219"/>
      <c r="N31" s="219"/>
      <c r="O31" s="219"/>
      <c r="P31" s="219"/>
      <c r="Q31" s="219"/>
      <c r="R31" s="220">
        <f>集計表!$CA$4</f>
        <v>0</v>
      </c>
      <c r="S31" s="220"/>
      <c r="T31" s="220"/>
      <c r="U31" s="219">
        <f>集計表!$AA$30</f>
        <v>0</v>
      </c>
      <c r="V31" s="219"/>
      <c r="W31" s="219"/>
      <c r="X31" s="219"/>
      <c r="Y31" s="219"/>
      <c r="Z31" s="220">
        <f t="shared" si="0"/>
        <v>0</v>
      </c>
      <c r="AA31" s="220"/>
      <c r="AB31" s="219">
        <f t="shared" si="7"/>
        <v>0</v>
      </c>
      <c r="AC31" s="219"/>
      <c r="AD31" s="219"/>
      <c r="AE31" s="219"/>
      <c r="AF31" s="219"/>
      <c r="AG31" s="219"/>
      <c r="AH31" s="250"/>
      <c r="AI31" s="107"/>
      <c r="AJ31" s="354">
        <f t="shared" si="1"/>
        <v>0</v>
      </c>
      <c r="AK31" s="355"/>
      <c r="AL31" s="356">
        <f t="shared" si="2"/>
        <v>0</v>
      </c>
      <c r="AM31" s="356"/>
      <c r="AN31" s="356"/>
      <c r="AO31" s="106">
        <f t="shared" si="3"/>
        <v>0</v>
      </c>
      <c r="AP31" s="356">
        <f t="shared" si="4"/>
        <v>0</v>
      </c>
      <c r="AQ31" s="356"/>
      <c r="AR31" s="356"/>
      <c r="AS31" s="356"/>
      <c r="AT31" s="356"/>
      <c r="AU31" s="356"/>
      <c r="AV31" s="355">
        <f t="shared" si="5"/>
        <v>0</v>
      </c>
      <c r="AW31" s="355"/>
      <c r="AX31" s="356">
        <f t="shared" si="6"/>
        <v>0</v>
      </c>
      <c r="AY31" s="356"/>
      <c r="AZ31" s="356"/>
      <c r="BA31" s="356"/>
      <c r="BB31" s="356"/>
      <c r="BC31" s="356"/>
      <c r="BD31" s="356"/>
      <c r="BE31" s="356"/>
      <c r="BF31" s="437"/>
      <c r="BG31" s="438"/>
      <c r="BH31" s="438"/>
      <c r="BI31" s="439"/>
    </row>
    <row r="32" spans="2:61" ht="14.25" customHeight="1" x14ac:dyDescent="0.15">
      <c r="B32" s="255" t="s">
        <v>33</v>
      </c>
      <c r="C32" s="255"/>
      <c r="D32" s="284"/>
      <c r="E32" s="256"/>
      <c r="F32" s="150">
        <f>集計表!$CC$4+集計表!CF4</f>
        <v>0</v>
      </c>
      <c r="G32" s="219">
        <f>集計表!$AB$28</f>
        <v>0</v>
      </c>
      <c r="H32" s="219"/>
      <c r="I32" s="219"/>
      <c r="J32" s="219"/>
      <c r="K32" s="151">
        <f>集計表!$CD$4</f>
        <v>0</v>
      </c>
      <c r="L32" s="219">
        <f>集計表!$AB$29</f>
        <v>0</v>
      </c>
      <c r="M32" s="219"/>
      <c r="N32" s="219"/>
      <c r="O32" s="219"/>
      <c r="P32" s="219"/>
      <c r="Q32" s="219"/>
      <c r="R32" s="220">
        <f>集計表!$CE$4</f>
        <v>0</v>
      </c>
      <c r="S32" s="220"/>
      <c r="T32" s="220"/>
      <c r="U32" s="219">
        <f>集計表!$AB$30</f>
        <v>0</v>
      </c>
      <c r="V32" s="219"/>
      <c r="W32" s="219"/>
      <c r="X32" s="219"/>
      <c r="Y32" s="219"/>
      <c r="Z32" s="220">
        <f t="shared" si="0"/>
        <v>0</v>
      </c>
      <c r="AA32" s="220"/>
      <c r="AB32" s="219">
        <f t="shared" si="7"/>
        <v>0</v>
      </c>
      <c r="AC32" s="219"/>
      <c r="AD32" s="219"/>
      <c r="AE32" s="219"/>
      <c r="AF32" s="219"/>
      <c r="AG32" s="219"/>
      <c r="AH32" s="250"/>
      <c r="AI32" s="107"/>
      <c r="AJ32" s="354">
        <f t="shared" si="1"/>
        <v>0</v>
      </c>
      <c r="AK32" s="355"/>
      <c r="AL32" s="356">
        <f t="shared" si="2"/>
        <v>0</v>
      </c>
      <c r="AM32" s="356"/>
      <c r="AN32" s="356"/>
      <c r="AO32" s="106">
        <f t="shared" si="3"/>
        <v>0</v>
      </c>
      <c r="AP32" s="356">
        <f t="shared" si="4"/>
        <v>0</v>
      </c>
      <c r="AQ32" s="356"/>
      <c r="AR32" s="356"/>
      <c r="AS32" s="356"/>
      <c r="AT32" s="356"/>
      <c r="AU32" s="356"/>
      <c r="AV32" s="355">
        <f t="shared" si="5"/>
        <v>0</v>
      </c>
      <c r="AW32" s="355"/>
      <c r="AX32" s="356">
        <f t="shared" si="6"/>
        <v>0</v>
      </c>
      <c r="AY32" s="356"/>
      <c r="AZ32" s="356"/>
      <c r="BA32" s="356"/>
      <c r="BB32" s="356"/>
      <c r="BC32" s="356"/>
      <c r="BD32" s="356"/>
      <c r="BE32" s="356"/>
      <c r="BF32" s="437"/>
      <c r="BG32" s="438"/>
      <c r="BH32" s="438"/>
      <c r="BI32" s="439"/>
    </row>
    <row r="33" spans="2:61" ht="14.25" customHeight="1" x14ac:dyDescent="0.15">
      <c r="B33" s="258" t="s">
        <v>79</v>
      </c>
      <c r="C33" s="259"/>
      <c r="D33" s="108"/>
      <c r="E33" s="109" t="s">
        <v>80</v>
      </c>
      <c r="F33" s="150">
        <f>集計表!$CG$4+集計表!CJ4</f>
        <v>0</v>
      </c>
      <c r="G33" s="219">
        <f>集計表!$AC$28</f>
        <v>0</v>
      </c>
      <c r="H33" s="219"/>
      <c r="I33" s="219"/>
      <c r="J33" s="219"/>
      <c r="K33" s="151">
        <f>集計表!$CH$4</f>
        <v>0</v>
      </c>
      <c r="L33" s="219">
        <f>集計表!$AC$29</f>
        <v>0</v>
      </c>
      <c r="M33" s="219"/>
      <c r="N33" s="219"/>
      <c r="O33" s="219"/>
      <c r="P33" s="219"/>
      <c r="Q33" s="219"/>
      <c r="R33" s="220">
        <f>集計表!$CI$4</f>
        <v>0</v>
      </c>
      <c r="S33" s="220"/>
      <c r="T33" s="220"/>
      <c r="U33" s="219">
        <f>集計表!$AC$30</f>
        <v>0</v>
      </c>
      <c r="V33" s="219"/>
      <c r="W33" s="219"/>
      <c r="X33" s="219"/>
      <c r="Y33" s="219"/>
      <c r="Z33" s="220">
        <f t="shared" si="0"/>
        <v>0</v>
      </c>
      <c r="AA33" s="220"/>
      <c r="AB33" s="219">
        <f t="shared" si="7"/>
        <v>0</v>
      </c>
      <c r="AC33" s="219"/>
      <c r="AD33" s="219"/>
      <c r="AE33" s="219"/>
      <c r="AF33" s="219"/>
      <c r="AG33" s="219"/>
      <c r="AH33" s="250"/>
      <c r="AI33" s="107"/>
      <c r="AJ33" s="354">
        <f t="shared" si="1"/>
        <v>0</v>
      </c>
      <c r="AK33" s="355"/>
      <c r="AL33" s="356">
        <f t="shared" si="2"/>
        <v>0</v>
      </c>
      <c r="AM33" s="356"/>
      <c r="AN33" s="356"/>
      <c r="AO33" s="106">
        <f t="shared" si="3"/>
        <v>0</v>
      </c>
      <c r="AP33" s="356">
        <f t="shared" si="4"/>
        <v>0</v>
      </c>
      <c r="AQ33" s="356"/>
      <c r="AR33" s="356"/>
      <c r="AS33" s="356"/>
      <c r="AT33" s="356"/>
      <c r="AU33" s="356"/>
      <c r="AV33" s="355">
        <f t="shared" si="5"/>
        <v>0</v>
      </c>
      <c r="AW33" s="355"/>
      <c r="AX33" s="356">
        <f t="shared" si="6"/>
        <v>0</v>
      </c>
      <c r="AY33" s="356"/>
      <c r="AZ33" s="356"/>
      <c r="BA33" s="356"/>
      <c r="BB33" s="356"/>
      <c r="BC33" s="356"/>
      <c r="BD33" s="356"/>
      <c r="BE33" s="356"/>
      <c r="BF33" s="437"/>
      <c r="BG33" s="438"/>
      <c r="BH33" s="438"/>
      <c r="BI33" s="439"/>
    </row>
    <row r="34" spans="2:61" ht="14.25" customHeight="1" x14ac:dyDescent="0.15">
      <c r="B34" s="258" t="s">
        <v>79</v>
      </c>
      <c r="C34" s="259"/>
      <c r="D34" s="110"/>
      <c r="E34" s="109" t="s">
        <v>80</v>
      </c>
      <c r="F34" s="150">
        <f>集計表!$CK$4+集計表!CN4</f>
        <v>0</v>
      </c>
      <c r="G34" s="219">
        <f>集計表!$AD$28</f>
        <v>0</v>
      </c>
      <c r="H34" s="219"/>
      <c r="I34" s="219"/>
      <c r="J34" s="219"/>
      <c r="K34" s="151">
        <f>集計表!$CL$4</f>
        <v>0</v>
      </c>
      <c r="L34" s="219">
        <f>集計表!$AD$29</f>
        <v>0</v>
      </c>
      <c r="M34" s="219"/>
      <c r="N34" s="219"/>
      <c r="O34" s="219"/>
      <c r="P34" s="219"/>
      <c r="Q34" s="219"/>
      <c r="R34" s="220">
        <f>集計表!$CM$4</f>
        <v>0</v>
      </c>
      <c r="S34" s="220"/>
      <c r="T34" s="220"/>
      <c r="U34" s="219">
        <f>集計表!AD$30</f>
        <v>0</v>
      </c>
      <c r="V34" s="219"/>
      <c r="W34" s="219"/>
      <c r="X34" s="219"/>
      <c r="Y34" s="219"/>
      <c r="Z34" s="220">
        <f t="shared" si="0"/>
        <v>0</v>
      </c>
      <c r="AA34" s="220"/>
      <c r="AB34" s="219">
        <f t="shared" si="7"/>
        <v>0</v>
      </c>
      <c r="AC34" s="219"/>
      <c r="AD34" s="219"/>
      <c r="AE34" s="219"/>
      <c r="AF34" s="219"/>
      <c r="AG34" s="219"/>
      <c r="AH34" s="250"/>
      <c r="AI34" s="107"/>
      <c r="AJ34" s="354">
        <f t="shared" si="1"/>
        <v>0</v>
      </c>
      <c r="AK34" s="355"/>
      <c r="AL34" s="356">
        <f t="shared" si="2"/>
        <v>0</v>
      </c>
      <c r="AM34" s="356"/>
      <c r="AN34" s="356"/>
      <c r="AO34" s="106">
        <f t="shared" si="3"/>
        <v>0</v>
      </c>
      <c r="AP34" s="356">
        <f t="shared" si="4"/>
        <v>0</v>
      </c>
      <c r="AQ34" s="356"/>
      <c r="AR34" s="356"/>
      <c r="AS34" s="356"/>
      <c r="AT34" s="356"/>
      <c r="AU34" s="356"/>
      <c r="AV34" s="355">
        <f t="shared" si="5"/>
        <v>0</v>
      </c>
      <c r="AW34" s="355"/>
      <c r="AX34" s="356">
        <f t="shared" si="6"/>
        <v>0</v>
      </c>
      <c r="AY34" s="356"/>
      <c r="AZ34" s="356"/>
      <c r="BA34" s="356"/>
      <c r="BB34" s="356"/>
      <c r="BC34" s="356"/>
      <c r="BD34" s="356"/>
      <c r="BE34" s="356"/>
      <c r="BF34" s="437"/>
      <c r="BG34" s="438"/>
      <c r="BH34" s="438"/>
      <c r="BI34" s="439"/>
    </row>
    <row r="35" spans="2:61" ht="14.25" customHeight="1" x14ac:dyDescent="0.15">
      <c r="B35" s="258" t="s">
        <v>79</v>
      </c>
      <c r="C35" s="259"/>
      <c r="D35" s="111"/>
      <c r="E35" s="109" t="s">
        <v>80</v>
      </c>
      <c r="F35" s="150"/>
      <c r="G35" s="219"/>
      <c r="H35" s="219"/>
      <c r="I35" s="219"/>
      <c r="J35" s="219"/>
      <c r="K35" s="151"/>
      <c r="L35" s="219"/>
      <c r="M35" s="219"/>
      <c r="N35" s="219"/>
      <c r="O35" s="219"/>
      <c r="P35" s="219"/>
      <c r="Q35" s="219"/>
      <c r="R35" s="220"/>
      <c r="S35" s="220"/>
      <c r="T35" s="220"/>
      <c r="U35" s="219"/>
      <c r="V35" s="219"/>
      <c r="W35" s="219"/>
      <c r="X35" s="219"/>
      <c r="Y35" s="219"/>
      <c r="Z35" s="220"/>
      <c r="AA35" s="220"/>
      <c r="AB35" s="219"/>
      <c r="AC35" s="219"/>
      <c r="AD35" s="219"/>
      <c r="AE35" s="219"/>
      <c r="AF35" s="219"/>
      <c r="AG35" s="219"/>
      <c r="AH35" s="250"/>
      <c r="AI35" s="107"/>
      <c r="AJ35" s="354"/>
      <c r="AK35" s="355"/>
      <c r="AL35" s="356"/>
      <c r="AM35" s="356"/>
      <c r="AN35" s="356"/>
      <c r="AO35" s="106"/>
      <c r="AP35" s="356"/>
      <c r="AQ35" s="356"/>
      <c r="AR35" s="356"/>
      <c r="AS35" s="356"/>
      <c r="AT35" s="356"/>
      <c r="AU35" s="356"/>
      <c r="AV35" s="355"/>
      <c r="AW35" s="355"/>
      <c r="AX35" s="356"/>
      <c r="AY35" s="356"/>
      <c r="AZ35" s="356"/>
      <c r="BA35" s="356"/>
      <c r="BB35" s="356"/>
      <c r="BC35" s="356"/>
      <c r="BD35" s="356"/>
      <c r="BE35" s="356"/>
      <c r="BF35" s="437"/>
      <c r="BG35" s="438"/>
      <c r="BH35" s="438"/>
      <c r="BI35" s="439"/>
    </row>
    <row r="36" spans="2:61" ht="20.25" customHeight="1" x14ac:dyDescent="0.15">
      <c r="B36" s="247" t="s">
        <v>81</v>
      </c>
      <c r="C36" s="247"/>
      <c r="D36" s="257"/>
      <c r="E36" s="248"/>
      <c r="F36" s="251"/>
      <c r="G36" s="285">
        <f>SUM(G21:J35)</f>
        <v>0</v>
      </c>
      <c r="H36" s="286"/>
      <c r="I36" s="286"/>
      <c r="J36" s="287"/>
      <c r="K36" s="253"/>
      <c r="L36" s="285">
        <f>SUM(L21:Q35)</f>
        <v>0</v>
      </c>
      <c r="M36" s="286"/>
      <c r="N36" s="286"/>
      <c r="O36" s="286"/>
      <c r="P36" s="286"/>
      <c r="Q36" s="287"/>
      <c r="R36" s="253"/>
      <c r="S36" s="253"/>
      <c r="T36" s="253"/>
      <c r="U36" s="342">
        <f>SUM(U21:Y35)</f>
        <v>0</v>
      </c>
      <c r="V36" s="342"/>
      <c r="W36" s="342"/>
      <c r="X36" s="342"/>
      <c r="Y36" s="342"/>
      <c r="Z36" s="344" t="s">
        <v>82</v>
      </c>
      <c r="AA36" s="345"/>
      <c r="AB36" s="348">
        <f>SUM(AB21:AH35)</f>
        <v>0</v>
      </c>
      <c r="AC36" s="349"/>
      <c r="AD36" s="349"/>
      <c r="AE36" s="349"/>
      <c r="AF36" s="349"/>
      <c r="AG36" s="349"/>
      <c r="AH36" s="350"/>
      <c r="AJ36" s="357"/>
      <c r="AK36" s="358"/>
      <c r="AL36" s="358">
        <f>SUM(AL21:AN35)</f>
        <v>0</v>
      </c>
      <c r="AM36" s="358"/>
      <c r="AN36" s="358"/>
      <c r="AO36" s="253"/>
      <c r="AP36" s="358">
        <f>SUM(AP21:AU35)</f>
        <v>0</v>
      </c>
      <c r="AQ36" s="358"/>
      <c r="AR36" s="358"/>
      <c r="AS36" s="358"/>
      <c r="AT36" s="358"/>
      <c r="AU36" s="358"/>
      <c r="AV36" s="528" t="s">
        <v>83</v>
      </c>
      <c r="AW36" s="529"/>
      <c r="AX36" s="267">
        <f>SUM(AX21:BE35)</f>
        <v>0</v>
      </c>
      <c r="AY36" s="268"/>
      <c r="AZ36" s="268"/>
      <c r="BA36" s="268"/>
      <c r="BB36" s="268"/>
      <c r="BC36" s="268"/>
      <c r="BD36" s="268"/>
      <c r="BE36" s="269"/>
      <c r="BF36" s="437"/>
      <c r="BG36" s="438"/>
      <c r="BH36" s="438"/>
      <c r="BI36" s="439"/>
    </row>
    <row r="37" spans="2:61" ht="20.25" customHeight="1" x14ac:dyDescent="0.15">
      <c r="B37" s="247"/>
      <c r="C37" s="247"/>
      <c r="D37" s="247"/>
      <c r="E37" s="248"/>
      <c r="F37" s="252"/>
      <c r="G37" s="288"/>
      <c r="H37" s="289"/>
      <c r="I37" s="289"/>
      <c r="J37" s="290"/>
      <c r="K37" s="254"/>
      <c r="L37" s="288"/>
      <c r="M37" s="289"/>
      <c r="N37" s="289"/>
      <c r="O37" s="289"/>
      <c r="P37" s="289"/>
      <c r="Q37" s="290"/>
      <c r="R37" s="254"/>
      <c r="S37" s="254"/>
      <c r="T37" s="254"/>
      <c r="U37" s="343"/>
      <c r="V37" s="343"/>
      <c r="W37" s="343"/>
      <c r="X37" s="343"/>
      <c r="Y37" s="343"/>
      <c r="Z37" s="346">
        <f>IF(AVERAGE(Z21:AA32)&lt;1,1,ROUNDDOWN(AVERAGE(Z21:AA32),0))</f>
        <v>1</v>
      </c>
      <c r="AA37" s="347"/>
      <c r="AB37" s="351">
        <f>ROUNDDOWN(AB36/1000,0)</f>
        <v>0</v>
      </c>
      <c r="AC37" s="352"/>
      <c r="AD37" s="352"/>
      <c r="AE37" s="352"/>
      <c r="AF37" s="352"/>
      <c r="AG37" s="352"/>
      <c r="AH37" s="353"/>
      <c r="AJ37" s="359"/>
      <c r="AK37" s="360"/>
      <c r="AL37" s="360"/>
      <c r="AM37" s="360"/>
      <c r="AN37" s="360"/>
      <c r="AO37" s="254"/>
      <c r="AP37" s="360"/>
      <c r="AQ37" s="360"/>
      <c r="AR37" s="360"/>
      <c r="AS37" s="360"/>
      <c r="AT37" s="360"/>
      <c r="AU37" s="360"/>
      <c r="AV37" s="369">
        <f>IF(AVERAGE(AV21:AW32)&lt;1,1,ROUNDDOWN(AVERAGE(AV21:AW32),0))</f>
        <v>1</v>
      </c>
      <c r="AW37" s="370"/>
      <c r="AX37" s="365">
        <f>ROUNDDOWN(AX36/1000,0)</f>
        <v>0</v>
      </c>
      <c r="AY37" s="366"/>
      <c r="AZ37" s="366"/>
      <c r="BA37" s="366"/>
      <c r="BB37" s="366"/>
      <c r="BC37" s="366"/>
      <c r="BD37" s="366"/>
      <c r="BE37" s="367"/>
      <c r="BF37" s="440"/>
      <c r="BG37" s="441"/>
      <c r="BH37" s="441"/>
      <c r="BI37" s="442"/>
    </row>
    <row r="38" spans="2:61" ht="6" customHeight="1" x14ac:dyDescent="0.15"/>
    <row r="39" spans="2:61" ht="19.5" customHeight="1" x14ac:dyDescent="0.15">
      <c r="B39" s="247">
        <v>8</v>
      </c>
      <c r="C39" s="247"/>
      <c r="D39" s="247"/>
      <c r="E39" s="247"/>
      <c r="F39" s="282"/>
      <c r="G39" s="282"/>
      <c r="H39" s="282"/>
      <c r="I39" s="282"/>
      <c r="J39" s="282"/>
      <c r="K39" s="247" t="s">
        <v>84</v>
      </c>
      <c r="L39" s="247"/>
      <c r="M39" s="247"/>
      <c r="N39" s="247"/>
      <c r="O39" s="247"/>
      <c r="P39" s="247"/>
      <c r="Q39" s="247"/>
      <c r="R39" s="490" t="s">
        <v>85</v>
      </c>
      <c r="S39" s="280"/>
      <c r="T39" s="280"/>
      <c r="U39" s="280"/>
      <c r="V39" s="280"/>
      <c r="W39" s="280"/>
      <c r="X39" s="280"/>
      <c r="Y39" s="281"/>
      <c r="Z39" s="491"/>
      <c r="AA39" s="492"/>
      <c r="AB39" s="486"/>
      <c r="AC39" s="487"/>
      <c r="AD39" s="487"/>
      <c r="AE39" s="487"/>
      <c r="AF39" s="487"/>
      <c r="AG39" s="487"/>
      <c r="AH39" s="488"/>
      <c r="AI39" s="249"/>
      <c r="AJ39" s="247"/>
      <c r="AK39" s="247"/>
      <c r="AL39" s="247"/>
      <c r="AM39" s="247"/>
      <c r="AN39" s="247"/>
      <c r="AO39" s="247"/>
      <c r="AP39" s="247"/>
      <c r="AQ39" s="247"/>
      <c r="AR39" s="247"/>
      <c r="AS39" s="247"/>
      <c r="AT39" s="247"/>
      <c r="AU39" s="248"/>
      <c r="AV39" s="527"/>
      <c r="AW39" s="527"/>
      <c r="AX39" s="545"/>
      <c r="AY39" s="545"/>
      <c r="AZ39" s="545"/>
      <c r="BA39" s="545"/>
      <c r="BB39" s="545"/>
      <c r="BC39" s="545"/>
      <c r="BD39" s="545"/>
      <c r="BE39" s="545"/>
      <c r="BF39" s="163"/>
      <c r="BG39" s="526"/>
      <c r="BH39" s="526"/>
      <c r="BI39" s="526"/>
    </row>
    <row r="40" spans="2:61" ht="19.5" customHeight="1" x14ac:dyDescent="0.15">
      <c r="B40" s="247"/>
      <c r="C40" s="247"/>
      <c r="D40" s="247"/>
      <c r="E40" s="247"/>
      <c r="F40" s="282"/>
      <c r="G40" s="282"/>
      <c r="H40" s="282"/>
      <c r="I40" s="282"/>
      <c r="J40" s="282"/>
      <c r="K40" s="248" t="s">
        <v>86</v>
      </c>
      <c r="L40" s="283"/>
      <c r="M40" s="283"/>
      <c r="N40" s="283"/>
      <c r="O40" s="283"/>
      <c r="P40" s="283"/>
      <c r="Q40" s="249"/>
      <c r="R40" s="247" t="s">
        <v>87</v>
      </c>
      <c r="S40" s="247"/>
      <c r="T40" s="247"/>
      <c r="U40" s="247"/>
      <c r="V40" s="247"/>
      <c r="W40" s="247"/>
      <c r="X40" s="247"/>
      <c r="Y40" s="247"/>
      <c r="Z40" s="273"/>
      <c r="AA40" s="274"/>
      <c r="AB40" s="486"/>
      <c r="AC40" s="487"/>
      <c r="AD40" s="487"/>
      <c r="AE40" s="487"/>
      <c r="AF40" s="487"/>
      <c r="AG40" s="487"/>
      <c r="AH40" s="488"/>
      <c r="AI40" s="249"/>
      <c r="AJ40" s="247"/>
      <c r="AK40" s="247"/>
      <c r="AL40" s="247"/>
      <c r="AM40" s="247"/>
      <c r="AN40" s="247"/>
      <c r="AO40" s="247"/>
      <c r="AP40" s="247"/>
      <c r="AQ40" s="247"/>
      <c r="AR40" s="247"/>
      <c r="AS40" s="247"/>
      <c r="AT40" s="247"/>
      <c r="AU40" s="247"/>
      <c r="AV40" s="243"/>
      <c r="AW40" s="243"/>
      <c r="AX40" s="526"/>
      <c r="AY40" s="526"/>
      <c r="AZ40" s="526"/>
      <c r="BA40" s="526"/>
      <c r="BB40" s="526"/>
      <c r="BC40" s="526"/>
      <c r="BD40" s="526"/>
      <c r="BE40" s="526"/>
      <c r="BG40" s="526"/>
      <c r="BH40" s="526"/>
      <c r="BI40" s="526"/>
    </row>
    <row r="41" spans="2:61" ht="4.5" customHeight="1" x14ac:dyDescent="0.15"/>
    <row r="42" spans="2:61" ht="11.25" customHeight="1" x14ac:dyDescent="0.15">
      <c r="B42" s="247" t="s">
        <v>88</v>
      </c>
      <c r="C42" s="247" t="s">
        <v>89</v>
      </c>
      <c r="D42" s="247"/>
      <c r="E42" s="247"/>
      <c r="F42" s="247"/>
      <c r="G42" s="247"/>
      <c r="H42" s="247"/>
      <c r="I42" s="265" t="s">
        <v>90</v>
      </c>
      <c r="J42" s="266"/>
      <c r="K42" s="266" t="s">
        <v>91</v>
      </c>
      <c r="L42" s="266"/>
      <c r="M42" s="266"/>
      <c r="N42" s="260" t="s">
        <v>92</v>
      </c>
      <c r="O42" s="261"/>
      <c r="Q42" s="247" t="s">
        <v>93</v>
      </c>
      <c r="R42" s="247"/>
      <c r="S42" s="247" t="s">
        <v>94</v>
      </c>
      <c r="T42" s="247"/>
      <c r="U42" s="247"/>
      <c r="V42" s="247"/>
      <c r="W42" s="247"/>
      <c r="X42" s="247"/>
      <c r="Y42" s="247"/>
      <c r="Z42" s="247"/>
      <c r="AA42" s="265" t="s">
        <v>95</v>
      </c>
      <c r="AB42" s="266"/>
      <c r="AC42" s="266"/>
      <c r="AD42" s="266"/>
      <c r="AE42" s="266"/>
      <c r="AF42" s="266" t="s">
        <v>96</v>
      </c>
      <c r="AG42" s="266"/>
      <c r="AH42" s="260" t="s">
        <v>97</v>
      </c>
      <c r="AI42" s="261"/>
      <c r="AJ42" s="261"/>
      <c r="AK42" s="261"/>
      <c r="AM42" s="247" t="s">
        <v>93</v>
      </c>
      <c r="AN42" s="247" t="s">
        <v>94</v>
      </c>
      <c r="AO42" s="247"/>
      <c r="AP42" s="247"/>
      <c r="AQ42" s="247"/>
      <c r="AR42" s="247"/>
      <c r="AS42" s="265" t="s">
        <v>95</v>
      </c>
      <c r="AT42" s="266"/>
      <c r="AU42" s="266"/>
      <c r="AV42" s="266" t="s">
        <v>96</v>
      </c>
      <c r="AW42" s="266"/>
      <c r="AX42" s="266"/>
      <c r="AY42" s="260" t="s">
        <v>97</v>
      </c>
      <c r="AZ42" s="261"/>
      <c r="BA42" s="261"/>
      <c r="BD42" s="394" t="s">
        <v>98</v>
      </c>
      <c r="BE42" s="233"/>
      <c r="BF42" s="233"/>
      <c r="BG42" s="335"/>
    </row>
    <row r="43" spans="2:61" ht="11.25" customHeight="1" x14ac:dyDescent="0.15">
      <c r="B43" s="247"/>
      <c r="C43" s="247"/>
      <c r="D43" s="247"/>
      <c r="E43" s="247"/>
      <c r="F43" s="247"/>
      <c r="G43" s="247"/>
      <c r="H43" s="247"/>
      <c r="I43" s="266"/>
      <c r="J43" s="266"/>
      <c r="K43" s="112" t="s">
        <v>99</v>
      </c>
      <c r="L43" s="266" t="s">
        <v>100</v>
      </c>
      <c r="M43" s="266"/>
      <c r="N43" s="262"/>
      <c r="O43" s="261"/>
      <c r="Q43" s="247"/>
      <c r="R43" s="247"/>
      <c r="S43" s="247"/>
      <c r="T43" s="247"/>
      <c r="U43" s="247"/>
      <c r="V43" s="247"/>
      <c r="W43" s="247"/>
      <c r="X43" s="247"/>
      <c r="Y43" s="247"/>
      <c r="Z43" s="247"/>
      <c r="AA43" s="266"/>
      <c r="AB43" s="266"/>
      <c r="AC43" s="266"/>
      <c r="AD43" s="266"/>
      <c r="AE43" s="266"/>
      <c r="AF43" s="112" t="s">
        <v>99</v>
      </c>
      <c r="AG43" s="112" t="s">
        <v>100</v>
      </c>
      <c r="AH43" s="262"/>
      <c r="AI43" s="262"/>
      <c r="AJ43" s="262"/>
      <c r="AK43" s="261"/>
      <c r="AM43" s="247"/>
      <c r="AN43" s="247"/>
      <c r="AO43" s="247"/>
      <c r="AP43" s="247"/>
      <c r="AQ43" s="247"/>
      <c r="AR43" s="247"/>
      <c r="AS43" s="266"/>
      <c r="AT43" s="266"/>
      <c r="AU43" s="266"/>
      <c r="AV43" s="112" t="s">
        <v>99</v>
      </c>
      <c r="AW43" s="266" t="s">
        <v>100</v>
      </c>
      <c r="AX43" s="266"/>
      <c r="AY43" s="262"/>
      <c r="AZ43" s="262"/>
      <c r="BA43" s="261"/>
      <c r="BD43" s="395"/>
      <c r="BE43" s="321"/>
      <c r="BF43" s="321"/>
      <c r="BG43" s="322"/>
    </row>
    <row r="44" spans="2:61" ht="15.75" customHeight="1" x14ac:dyDescent="0.15">
      <c r="B44" s="171"/>
      <c r="C44" s="466"/>
      <c r="D44" s="466"/>
      <c r="E44" s="466"/>
      <c r="F44" s="466"/>
      <c r="G44" s="466"/>
      <c r="H44" s="466"/>
      <c r="I44" s="468"/>
      <c r="J44" s="469"/>
      <c r="K44" s="171"/>
      <c r="L44" s="465"/>
      <c r="M44" s="460"/>
      <c r="N44" s="160"/>
      <c r="O44" s="115" t="s">
        <v>118</v>
      </c>
      <c r="Q44" s="465"/>
      <c r="R44" s="465"/>
      <c r="S44" s="466"/>
      <c r="T44" s="466"/>
      <c r="U44" s="466"/>
      <c r="V44" s="466"/>
      <c r="W44" s="466"/>
      <c r="X44" s="466"/>
      <c r="Y44" s="466"/>
      <c r="Z44" s="466"/>
      <c r="AA44" s="468"/>
      <c r="AB44" s="485"/>
      <c r="AC44" s="485"/>
      <c r="AD44" s="485"/>
      <c r="AE44" s="469"/>
      <c r="AF44" s="171"/>
      <c r="AG44" s="170"/>
      <c r="AH44" s="482"/>
      <c r="AI44" s="483"/>
      <c r="AJ44" s="484"/>
      <c r="AK44" s="115" t="s">
        <v>118</v>
      </c>
      <c r="AM44" s="171"/>
      <c r="AN44" s="466"/>
      <c r="AO44" s="466"/>
      <c r="AP44" s="466"/>
      <c r="AQ44" s="466"/>
      <c r="AR44" s="466"/>
      <c r="AS44" s="468"/>
      <c r="AT44" s="485"/>
      <c r="AU44" s="469"/>
      <c r="AV44" s="171"/>
      <c r="AW44" s="465"/>
      <c r="AX44" s="460"/>
      <c r="AY44" s="482"/>
      <c r="AZ44" s="484"/>
      <c r="BA44" s="115" t="s">
        <v>118</v>
      </c>
      <c r="BD44" s="537"/>
      <c r="BE44" s="538"/>
      <c r="BF44" s="538"/>
      <c r="BG44" s="538"/>
      <c r="BH44" s="538"/>
      <c r="BI44" s="116" t="s">
        <v>101</v>
      </c>
    </row>
    <row r="45" spans="2:61" ht="5.25" customHeight="1" x14ac:dyDescent="0.15">
      <c r="B45" s="465"/>
      <c r="C45" s="466"/>
      <c r="D45" s="466"/>
      <c r="E45" s="466"/>
      <c r="F45" s="466"/>
      <c r="G45" s="466"/>
      <c r="H45" s="466"/>
      <c r="I45" s="470"/>
      <c r="J45" s="471"/>
      <c r="K45" s="465"/>
      <c r="L45" s="465"/>
      <c r="M45" s="460"/>
      <c r="N45" s="467"/>
      <c r="O45" s="263" t="s">
        <v>102</v>
      </c>
      <c r="Q45" s="465"/>
      <c r="R45" s="465"/>
      <c r="S45" s="466"/>
      <c r="T45" s="466"/>
      <c r="U45" s="466"/>
      <c r="V45" s="466"/>
      <c r="W45" s="466"/>
      <c r="X45" s="466"/>
      <c r="Y45" s="466"/>
      <c r="Z45" s="466"/>
      <c r="AA45" s="470"/>
      <c r="AB45" s="479"/>
      <c r="AC45" s="479"/>
      <c r="AD45" s="479"/>
      <c r="AE45" s="471"/>
      <c r="AF45" s="465"/>
      <c r="AG45" s="460"/>
      <c r="AH45" s="476"/>
      <c r="AI45" s="477"/>
      <c r="AJ45" s="478"/>
      <c r="AK45" s="263" t="s">
        <v>102</v>
      </c>
      <c r="AM45" s="465"/>
      <c r="AN45" s="466"/>
      <c r="AO45" s="466"/>
      <c r="AP45" s="466"/>
      <c r="AQ45" s="466"/>
      <c r="AR45" s="466"/>
      <c r="AS45" s="470"/>
      <c r="AT45" s="479"/>
      <c r="AU45" s="471"/>
      <c r="AV45" s="465"/>
      <c r="AW45" s="465"/>
      <c r="AX45" s="460"/>
      <c r="AY45" s="476"/>
      <c r="AZ45" s="478"/>
      <c r="BA45" s="263" t="s">
        <v>102</v>
      </c>
      <c r="BD45" s="539"/>
      <c r="BE45" s="540"/>
      <c r="BF45" s="540"/>
      <c r="BG45" s="540"/>
      <c r="BH45" s="540"/>
      <c r="BI45" s="117"/>
    </row>
    <row r="46" spans="2:61" ht="5.25" customHeight="1" x14ac:dyDescent="0.15">
      <c r="B46" s="465"/>
      <c r="C46" s="466"/>
      <c r="D46" s="466"/>
      <c r="E46" s="466"/>
      <c r="F46" s="466"/>
      <c r="G46" s="466"/>
      <c r="H46" s="466"/>
      <c r="I46" s="472"/>
      <c r="J46" s="473"/>
      <c r="K46" s="465"/>
      <c r="L46" s="465"/>
      <c r="M46" s="460"/>
      <c r="N46" s="467"/>
      <c r="O46" s="263"/>
      <c r="Q46" s="465"/>
      <c r="R46" s="465"/>
      <c r="S46" s="466"/>
      <c r="T46" s="466"/>
      <c r="U46" s="466"/>
      <c r="V46" s="466"/>
      <c r="W46" s="466"/>
      <c r="X46" s="466"/>
      <c r="Y46" s="466"/>
      <c r="Z46" s="466"/>
      <c r="AA46" s="472"/>
      <c r="AB46" s="480"/>
      <c r="AC46" s="480"/>
      <c r="AD46" s="480"/>
      <c r="AE46" s="473"/>
      <c r="AF46" s="465"/>
      <c r="AG46" s="460"/>
      <c r="AH46" s="476"/>
      <c r="AI46" s="477"/>
      <c r="AJ46" s="478"/>
      <c r="AK46" s="263"/>
      <c r="AM46" s="465"/>
      <c r="AN46" s="466"/>
      <c r="AO46" s="466"/>
      <c r="AP46" s="466"/>
      <c r="AQ46" s="466"/>
      <c r="AR46" s="466"/>
      <c r="AS46" s="472"/>
      <c r="AT46" s="480"/>
      <c r="AU46" s="473"/>
      <c r="AV46" s="465"/>
      <c r="AW46" s="465"/>
      <c r="AX46" s="460"/>
      <c r="AY46" s="476"/>
      <c r="AZ46" s="478"/>
      <c r="BA46" s="263"/>
    </row>
    <row r="47" spans="2:61" ht="5.25" customHeight="1" x14ac:dyDescent="0.15">
      <c r="B47" s="465"/>
      <c r="C47" s="466"/>
      <c r="D47" s="466"/>
      <c r="E47" s="466"/>
      <c r="F47" s="466"/>
      <c r="G47" s="466"/>
      <c r="H47" s="466"/>
      <c r="I47" s="474"/>
      <c r="J47" s="475"/>
      <c r="K47" s="465"/>
      <c r="L47" s="465"/>
      <c r="M47" s="460"/>
      <c r="N47" s="467"/>
      <c r="O47" s="263"/>
      <c r="Q47" s="465"/>
      <c r="R47" s="465"/>
      <c r="S47" s="466"/>
      <c r="T47" s="466"/>
      <c r="U47" s="466"/>
      <c r="V47" s="466"/>
      <c r="W47" s="466"/>
      <c r="X47" s="466"/>
      <c r="Y47" s="466"/>
      <c r="Z47" s="466"/>
      <c r="AA47" s="474"/>
      <c r="AB47" s="481"/>
      <c r="AC47" s="481"/>
      <c r="AD47" s="481"/>
      <c r="AE47" s="475"/>
      <c r="AF47" s="465"/>
      <c r="AG47" s="460"/>
      <c r="AH47" s="476"/>
      <c r="AI47" s="477"/>
      <c r="AJ47" s="478"/>
      <c r="AK47" s="263"/>
      <c r="AM47" s="465"/>
      <c r="AN47" s="466"/>
      <c r="AO47" s="466"/>
      <c r="AP47" s="466"/>
      <c r="AQ47" s="466"/>
      <c r="AR47" s="466"/>
      <c r="AS47" s="474"/>
      <c r="AT47" s="481"/>
      <c r="AU47" s="475"/>
      <c r="AV47" s="465"/>
      <c r="AW47" s="465"/>
      <c r="AX47" s="460"/>
      <c r="AY47" s="476"/>
      <c r="AZ47" s="478"/>
      <c r="BA47" s="263"/>
      <c r="BD47" s="382" t="s">
        <v>103</v>
      </c>
      <c r="BE47" s="383"/>
      <c r="BF47" s="384"/>
      <c r="BG47" s="412"/>
      <c r="BH47" s="413"/>
      <c r="BI47" s="413"/>
    </row>
    <row r="48" spans="2:61" ht="9" customHeight="1" x14ac:dyDescent="0.15">
      <c r="B48" s="465"/>
      <c r="C48" s="466"/>
      <c r="D48" s="466"/>
      <c r="E48" s="466"/>
      <c r="F48" s="466"/>
      <c r="G48" s="466"/>
      <c r="H48" s="466"/>
      <c r="I48" s="470"/>
      <c r="J48" s="471"/>
      <c r="K48" s="465"/>
      <c r="L48" s="465"/>
      <c r="M48" s="460"/>
      <c r="N48" s="467"/>
      <c r="O48" s="263" t="s">
        <v>104</v>
      </c>
      <c r="Q48" s="465"/>
      <c r="R48" s="465"/>
      <c r="S48" s="466"/>
      <c r="T48" s="466"/>
      <c r="U48" s="466"/>
      <c r="V48" s="466"/>
      <c r="W48" s="466"/>
      <c r="X48" s="466"/>
      <c r="Y48" s="466"/>
      <c r="Z48" s="466"/>
      <c r="AA48" s="470"/>
      <c r="AB48" s="479"/>
      <c r="AC48" s="479"/>
      <c r="AD48" s="479"/>
      <c r="AE48" s="471"/>
      <c r="AF48" s="465"/>
      <c r="AG48" s="460"/>
      <c r="AH48" s="476"/>
      <c r="AI48" s="477"/>
      <c r="AJ48" s="478"/>
      <c r="AK48" s="263" t="s">
        <v>104</v>
      </c>
      <c r="AM48" s="465"/>
      <c r="AN48" s="466"/>
      <c r="AO48" s="466"/>
      <c r="AP48" s="466"/>
      <c r="AQ48" s="466"/>
      <c r="AR48" s="466"/>
      <c r="AS48" s="470"/>
      <c r="AT48" s="479"/>
      <c r="AU48" s="471"/>
      <c r="AV48" s="465"/>
      <c r="AW48" s="465"/>
      <c r="AX48" s="460"/>
      <c r="AY48" s="476"/>
      <c r="AZ48" s="478"/>
      <c r="BA48" s="263" t="s">
        <v>104</v>
      </c>
      <c r="BD48" s="385"/>
      <c r="BE48" s="386"/>
      <c r="BF48" s="387"/>
      <c r="BG48" s="294"/>
      <c r="BH48" s="414"/>
      <c r="BI48" s="414"/>
    </row>
    <row r="49" spans="2:61" ht="6.75" customHeight="1" x14ac:dyDescent="0.15">
      <c r="B49" s="465"/>
      <c r="C49" s="466"/>
      <c r="D49" s="466"/>
      <c r="E49" s="466"/>
      <c r="F49" s="466"/>
      <c r="G49" s="466"/>
      <c r="H49" s="466"/>
      <c r="I49" s="474"/>
      <c r="J49" s="475"/>
      <c r="K49" s="465"/>
      <c r="L49" s="465"/>
      <c r="M49" s="460"/>
      <c r="N49" s="467"/>
      <c r="O49" s="263"/>
      <c r="Q49" s="465"/>
      <c r="R49" s="465"/>
      <c r="S49" s="466"/>
      <c r="T49" s="466"/>
      <c r="U49" s="466"/>
      <c r="V49" s="466"/>
      <c r="W49" s="466"/>
      <c r="X49" s="466"/>
      <c r="Y49" s="466"/>
      <c r="Z49" s="466"/>
      <c r="AA49" s="474"/>
      <c r="AB49" s="481"/>
      <c r="AC49" s="481"/>
      <c r="AD49" s="481"/>
      <c r="AE49" s="475"/>
      <c r="AF49" s="465"/>
      <c r="AG49" s="460"/>
      <c r="AH49" s="476"/>
      <c r="AI49" s="477"/>
      <c r="AJ49" s="478"/>
      <c r="AK49" s="263"/>
      <c r="AM49" s="465"/>
      <c r="AN49" s="466"/>
      <c r="AO49" s="466"/>
      <c r="AP49" s="466"/>
      <c r="AQ49" s="466"/>
      <c r="AR49" s="466"/>
      <c r="AS49" s="474"/>
      <c r="AT49" s="481"/>
      <c r="AU49" s="475"/>
      <c r="AV49" s="465"/>
      <c r="AW49" s="465"/>
      <c r="AX49" s="460"/>
      <c r="AY49" s="476"/>
      <c r="AZ49" s="478"/>
      <c r="BA49" s="263"/>
      <c r="BD49" s="530"/>
      <c r="BE49" s="495"/>
      <c r="BF49" s="495"/>
      <c r="BG49" s="495"/>
      <c r="BH49" s="495"/>
      <c r="BI49" s="496"/>
    </row>
    <row r="50" spans="2:61" ht="15.75" customHeight="1" x14ac:dyDescent="0.15">
      <c r="B50" s="171"/>
      <c r="C50" s="466"/>
      <c r="D50" s="466"/>
      <c r="E50" s="466"/>
      <c r="F50" s="466"/>
      <c r="G50" s="466"/>
      <c r="H50" s="466"/>
      <c r="I50" s="468"/>
      <c r="J50" s="469"/>
      <c r="K50" s="171"/>
      <c r="L50" s="465"/>
      <c r="M50" s="460"/>
      <c r="N50" s="161"/>
      <c r="O50" s="115" t="s">
        <v>102</v>
      </c>
      <c r="Q50" s="465"/>
      <c r="R50" s="465"/>
      <c r="S50" s="466"/>
      <c r="T50" s="466"/>
      <c r="U50" s="466"/>
      <c r="V50" s="466"/>
      <c r="W50" s="466"/>
      <c r="X50" s="466"/>
      <c r="Y50" s="466"/>
      <c r="Z50" s="466"/>
      <c r="AA50" s="468"/>
      <c r="AB50" s="485"/>
      <c r="AC50" s="485"/>
      <c r="AD50" s="485"/>
      <c r="AE50" s="469"/>
      <c r="AF50" s="171"/>
      <c r="AG50" s="170"/>
      <c r="AH50" s="535"/>
      <c r="AI50" s="544"/>
      <c r="AJ50" s="536"/>
      <c r="AK50" s="115" t="s">
        <v>102</v>
      </c>
      <c r="AM50" s="171"/>
      <c r="AN50" s="466"/>
      <c r="AO50" s="466"/>
      <c r="AP50" s="466"/>
      <c r="AQ50" s="466"/>
      <c r="AR50" s="466"/>
      <c r="AS50" s="468"/>
      <c r="AT50" s="485"/>
      <c r="AU50" s="469"/>
      <c r="AV50" s="171"/>
      <c r="AW50" s="465"/>
      <c r="AX50" s="460"/>
      <c r="AY50" s="535"/>
      <c r="AZ50" s="536"/>
      <c r="BA50" s="115" t="s">
        <v>102</v>
      </c>
      <c r="BD50" s="531"/>
      <c r="BE50" s="522"/>
      <c r="BF50" s="522"/>
      <c r="BG50" s="522"/>
      <c r="BH50" s="522"/>
      <c r="BI50" s="532"/>
    </row>
    <row r="51" spans="2:61" ht="5.25" customHeight="1" x14ac:dyDescent="0.15">
      <c r="Q51" s="162"/>
      <c r="R51" s="162"/>
      <c r="S51" s="162"/>
      <c r="T51" s="162"/>
      <c r="U51" s="162"/>
      <c r="V51" s="162"/>
      <c r="W51" s="162"/>
      <c r="X51" s="162"/>
      <c r="Y51" s="162"/>
      <c r="Z51" s="162"/>
      <c r="AA51" s="162"/>
      <c r="AB51" s="162"/>
      <c r="AC51" s="162"/>
      <c r="AD51" s="162"/>
      <c r="AE51" s="162"/>
      <c r="AF51" s="162"/>
      <c r="AG51" s="162"/>
      <c r="AH51" s="162"/>
      <c r="AI51" s="162"/>
      <c r="AJ51" s="162"/>
    </row>
    <row r="52" spans="2:61" ht="15" customHeight="1" x14ac:dyDescent="0.15">
      <c r="B52" s="243"/>
      <c r="C52" s="243"/>
      <c r="D52" s="243"/>
      <c r="E52" s="243"/>
      <c r="F52" s="243"/>
      <c r="G52" s="243"/>
      <c r="H52" s="243"/>
      <c r="I52" s="243"/>
      <c r="J52" s="243"/>
      <c r="K52" s="243"/>
      <c r="L52" s="243"/>
      <c r="M52" s="243"/>
      <c r="N52" s="243"/>
      <c r="O52" s="243"/>
      <c r="P52" s="243"/>
      <c r="Q52" s="243"/>
      <c r="R52" s="243"/>
      <c r="S52" s="243"/>
      <c r="T52" s="243"/>
      <c r="U52" s="243"/>
      <c r="W52" s="84" t="s">
        <v>105</v>
      </c>
      <c r="AP52" s="84" t="s">
        <v>106</v>
      </c>
      <c r="AU52" s="423" t="s">
        <v>107</v>
      </c>
      <c r="AV52" s="424"/>
      <c r="AW52" s="424"/>
      <c r="AX52" s="424"/>
      <c r="AY52" s="425"/>
      <c r="AZ52" s="423" t="s">
        <v>108</v>
      </c>
      <c r="BA52" s="424"/>
      <c r="BB52" s="424"/>
      <c r="BC52" s="424"/>
      <c r="BD52" s="424"/>
      <c r="BE52" s="424"/>
      <c r="BF52" s="425"/>
      <c r="BG52" s="423" t="s">
        <v>109</v>
      </c>
      <c r="BH52" s="424"/>
      <c r="BI52" s="425"/>
    </row>
    <row r="53" spans="2:61" ht="14.25" customHeight="1" x14ac:dyDescent="0.15">
      <c r="B53" s="533"/>
      <c r="C53" s="533"/>
      <c r="D53" s="533"/>
      <c r="E53" s="533"/>
      <c r="F53" s="533"/>
      <c r="G53" s="533"/>
      <c r="H53" s="533"/>
      <c r="I53" s="533"/>
      <c r="J53" s="533"/>
      <c r="K53" s="533"/>
      <c r="L53" s="533"/>
      <c r="M53" s="533"/>
      <c r="N53" s="533"/>
      <c r="O53" s="533"/>
      <c r="P53" s="533"/>
      <c r="Q53" s="533"/>
      <c r="R53" s="533"/>
      <c r="S53" s="533"/>
      <c r="T53" s="533"/>
      <c r="U53" s="533"/>
      <c r="AF53" s="243" t="s">
        <v>110</v>
      </c>
      <c r="AG53" s="243"/>
      <c r="AH53" s="243"/>
      <c r="AI53" s="243"/>
      <c r="AJ53" s="243"/>
      <c r="AN53" s="119"/>
      <c r="AR53" s="248" t="s">
        <v>111</v>
      </c>
      <c r="AS53" s="283"/>
      <c r="AT53" s="283"/>
      <c r="AU53" s="417"/>
      <c r="AV53" s="397"/>
      <c r="AW53" s="397"/>
      <c r="AX53" s="397"/>
      <c r="AY53" s="418"/>
      <c r="AZ53" s="417"/>
      <c r="BA53" s="397"/>
      <c r="BB53" s="397"/>
      <c r="BC53" s="397"/>
      <c r="BD53" s="397"/>
      <c r="BE53" s="397"/>
      <c r="BF53" s="398"/>
      <c r="BG53" s="396"/>
      <c r="BH53" s="397"/>
      <c r="BI53" s="398"/>
    </row>
    <row r="54" spans="2:61" ht="7.5" customHeight="1" x14ac:dyDescent="0.15">
      <c r="B54" s="534"/>
      <c r="C54" s="534"/>
      <c r="D54" s="534"/>
      <c r="E54" s="534"/>
      <c r="F54" s="534"/>
      <c r="G54" s="534"/>
      <c r="H54" s="534"/>
      <c r="I54" s="534"/>
      <c r="J54" s="534"/>
      <c r="K54" s="534"/>
      <c r="L54" s="534"/>
      <c r="M54" s="534"/>
      <c r="N54" s="534"/>
      <c r="O54" s="534"/>
      <c r="P54" s="534"/>
      <c r="Q54" s="534"/>
      <c r="R54" s="534"/>
      <c r="S54" s="534"/>
      <c r="T54" s="534"/>
      <c r="U54" s="534"/>
      <c r="W54" s="523" t="s">
        <v>132</v>
      </c>
      <c r="X54" s="523"/>
      <c r="Y54" s="523"/>
      <c r="Z54" s="523"/>
      <c r="AA54" s="523"/>
      <c r="AB54" s="523"/>
      <c r="AC54" s="523"/>
      <c r="AD54" s="523"/>
      <c r="AE54" s="523"/>
      <c r="AG54" s="493"/>
      <c r="AH54" s="493"/>
      <c r="AI54" s="493"/>
      <c r="AJ54" s="493"/>
      <c r="AK54" s="493"/>
      <c r="AL54" s="493"/>
      <c r="AM54" s="493"/>
      <c r="AN54" s="493"/>
      <c r="AO54" s="493"/>
      <c r="AR54" s="241" t="s">
        <v>112</v>
      </c>
      <c r="AS54" s="226"/>
      <c r="AT54" s="419"/>
      <c r="AU54" s="415"/>
      <c r="AV54" s="400"/>
      <c r="AW54" s="400"/>
      <c r="AX54" s="400"/>
      <c r="AY54" s="421"/>
      <c r="AZ54" s="415"/>
      <c r="BA54" s="400"/>
      <c r="BB54" s="400"/>
      <c r="BC54" s="400"/>
      <c r="BD54" s="400"/>
      <c r="BE54" s="400"/>
      <c r="BF54" s="401"/>
      <c r="BG54" s="399"/>
      <c r="BH54" s="400"/>
      <c r="BI54" s="401"/>
    </row>
    <row r="55" spans="2:61" ht="7.5" customHeight="1" x14ac:dyDescent="0.15">
      <c r="B55" s="534"/>
      <c r="C55" s="534"/>
      <c r="D55" s="534"/>
      <c r="E55" s="534"/>
      <c r="F55" s="534"/>
      <c r="G55" s="534"/>
      <c r="H55" s="534"/>
      <c r="I55" s="534"/>
      <c r="J55" s="534"/>
      <c r="K55" s="534"/>
      <c r="L55" s="534"/>
      <c r="M55" s="534"/>
      <c r="N55" s="534"/>
      <c r="O55" s="534"/>
      <c r="P55" s="534"/>
      <c r="Q55" s="534"/>
      <c r="R55" s="534"/>
      <c r="S55" s="534"/>
      <c r="T55" s="534"/>
      <c r="U55" s="534"/>
      <c r="W55" s="523"/>
      <c r="X55" s="523"/>
      <c r="Y55" s="523"/>
      <c r="Z55" s="523"/>
      <c r="AA55" s="523"/>
      <c r="AB55" s="523"/>
      <c r="AC55" s="523"/>
      <c r="AD55" s="523"/>
      <c r="AE55" s="523"/>
      <c r="AG55" s="493"/>
      <c r="AH55" s="493"/>
      <c r="AI55" s="493"/>
      <c r="AJ55" s="493"/>
      <c r="AK55" s="493"/>
      <c r="AL55" s="493"/>
      <c r="AM55" s="493"/>
      <c r="AN55" s="493"/>
      <c r="AO55" s="493"/>
      <c r="AR55" s="245"/>
      <c r="AS55" s="228"/>
      <c r="AT55" s="420"/>
      <c r="AU55" s="416"/>
      <c r="AV55" s="403"/>
      <c r="AW55" s="403"/>
      <c r="AX55" s="403"/>
      <c r="AY55" s="422"/>
      <c r="AZ55" s="416"/>
      <c r="BA55" s="403"/>
      <c r="BB55" s="403"/>
      <c r="BC55" s="403"/>
      <c r="BD55" s="403"/>
      <c r="BE55" s="403"/>
      <c r="BF55" s="404"/>
      <c r="BG55" s="402"/>
      <c r="BH55" s="403"/>
      <c r="BI55" s="404"/>
    </row>
    <row r="56" spans="2:61" ht="15" customHeight="1" x14ac:dyDescent="0.15">
      <c r="B56" s="533"/>
      <c r="C56" s="533"/>
      <c r="D56" s="533"/>
      <c r="E56" s="533"/>
      <c r="F56" s="533"/>
      <c r="G56" s="533"/>
      <c r="H56" s="533"/>
      <c r="I56" s="533"/>
      <c r="J56" s="533"/>
      <c r="K56" s="533"/>
      <c r="L56" s="533"/>
      <c r="M56" s="533"/>
      <c r="N56" s="533"/>
      <c r="O56" s="533"/>
      <c r="P56" s="533"/>
      <c r="Q56" s="533"/>
      <c r="R56" s="533"/>
      <c r="S56" s="533"/>
      <c r="T56" s="533"/>
      <c r="U56" s="533"/>
      <c r="AG56" s="493"/>
      <c r="AH56" s="493"/>
      <c r="AI56" s="493"/>
      <c r="AJ56" s="493"/>
      <c r="AK56" s="493"/>
      <c r="AL56" s="493"/>
      <c r="AM56" s="493"/>
      <c r="AN56" s="493"/>
      <c r="AO56" s="493"/>
      <c r="AP56" s="302"/>
      <c r="AQ56" s="302"/>
      <c r="AR56" s="248" t="s">
        <v>113</v>
      </c>
      <c r="AS56" s="283"/>
      <c r="AT56" s="283"/>
      <c r="AU56" s="405"/>
      <c r="AV56" s="406"/>
      <c r="AW56" s="406"/>
      <c r="AX56" s="406"/>
      <c r="AY56" s="407"/>
      <c r="AZ56" s="405"/>
      <c r="BA56" s="406"/>
      <c r="BB56" s="406"/>
      <c r="BC56" s="406"/>
      <c r="BD56" s="406"/>
      <c r="BE56" s="406"/>
      <c r="BF56" s="407"/>
      <c r="BG56" s="405"/>
      <c r="BH56" s="406"/>
      <c r="BI56" s="407"/>
    </row>
    <row r="57" spans="2:61" ht="15" customHeight="1" x14ac:dyDescent="0.15">
      <c r="B57" s="534"/>
      <c r="C57" s="534"/>
      <c r="D57" s="534"/>
      <c r="E57" s="534"/>
      <c r="F57" s="534"/>
      <c r="G57" s="534"/>
      <c r="H57" s="534"/>
      <c r="I57" s="534"/>
      <c r="J57" s="534"/>
      <c r="K57" s="534"/>
      <c r="L57" s="534"/>
      <c r="M57" s="534"/>
      <c r="N57" s="534"/>
      <c r="O57" s="534"/>
      <c r="P57" s="534"/>
      <c r="Q57" s="534"/>
      <c r="R57" s="534"/>
      <c r="S57" s="534"/>
      <c r="T57" s="534"/>
      <c r="U57" s="534"/>
      <c r="AG57" s="493"/>
      <c r="AH57" s="493"/>
      <c r="AI57" s="493"/>
      <c r="AJ57" s="493"/>
      <c r="AK57" s="493"/>
      <c r="AL57" s="493"/>
      <c r="AM57" s="493"/>
      <c r="AN57" s="493"/>
      <c r="AO57" s="493"/>
      <c r="AP57" s="302"/>
      <c r="AQ57" s="302"/>
    </row>
    <row r="58" spans="2:61" ht="31.5" customHeight="1" x14ac:dyDescent="0.15"/>
  </sheetData>
  <sheetProtection sheet="1"/>
  <mergeCells count="413">
    <mergeCell ref="BF18:BI19"/>
    <mergeCell ref="BF20:BI37"/>
    <mergeCell ref="H56:L56"/>
    <mergeCell ref="M56:U56"/>
    <mergeCell ref="AP56:AQ57"/>
    <mergeCell ref="AK48:AK49"/>
    <mergeCell ref="W54:AE55"/>
    <mergeCell ref="I48:J49"/>
    <mergeCell ref="I50:J50"/>
    <mergeCell ref="M57:U57"/>
    <mergeCell ref="H57:L57"/>
    <mergeCell ref="AN48:AR49"/>
    <mergeCell ref="AG48:AG49"/>
    <mergeCell ref="AH50:AJ50"/>
    <mergeCell ref="AN50:AR50"/>
    <mergeCell ref="AA50:AE50"/>
    <mergeCell ref="AF48:AF49"/>
    <mergeCell ref="Q50:R50"/>
    <mergeCell ref="S50:Z50"/>
    <mergeCell ref="AA48:AE49"/>
    <mergeCell ref="AG54:AO57"/>
    <mergeCell ref="AX39:BE39"/>
    <mergeCell ref="AX40:BE40"/>
    <mergeCell ref="B53:G53"/>
    <mergeCell ref="H53:L53"/>
    <mergeCell ref="M53:U53"/>
    <mergeCell ref="AF53:AJ53"/>
    <mergeCell ref="B57:G57"/>
    <mergeCell ref="B54:G55"/>
    <mergeCell ref="H54:L55"/>
    <mergeCell ref="M54:U55"/>
    <mergeCell ref="BD42:BG43"/>
    <mergeCell ref="BG54:BI55"/>
    <mergeCell ref="BG56:BI56"/>
    <mergeCell ref="AU56:AY56"/>
    <mergeCell ref="B56:G56"/>
    <mergeCell ref="AR56:AT56"/>
    <mergeCell ref="AZ54:BF55"/>
    <mergeCell ref="AZ56:BF56"/>
    <mergeCell ref="AR53:AT53"/>
    <mergeCell ref="AR54:AT55"/>
    <mergeCell ref="AU54:AY55"/>
    <mergeCell ref="AY50:AZ50"/>
    <mergeCell ref="BD44:BH45"/>
    <mergeCell ref="BG52:BI52"/>
    <mergeCell ref="AZ52:BF52"/>
    <mergeCell ref="AN44:AR44"/>
    <mergeCell ref="AY44:AZ44"/>
    <mergeCell ref="AY45:AZ47"/>
    <mergeCell ref="AW45:AX47"/>
    <mergeCell ref="BA45:BA47"/>
    <mergeCell ref="AV42:AX42"/>
    <mergeCell ref="AW43:AX43"/>
    <mergeCell ref="AV48:AV49"/>
    <mergeCell ref="AY48:AZ49"/>
    <mergeCell ref="AY42:BA43"/>
    <mergeCell ref="AW44:AX44"/>
    <mergeCell ref="BA48:BA49"/>
    <mergeCell ref="AV45:AV47"/>
    <mergeCell ref="BG47:BI48"/>
    <mergeCell ref="BD47:BF48"/>
    <mergeCell ref="BD49:BI50"/>
    <mergeCell ref="AU52:AY52"/>
    <mergeCell ref="BG53:BI53"/>
    <mergeCell ref="AU53:AY53"/>
    <mergeCell ref="AS50:AU50"/>
    <mergeCell ref="AW50:AX50"/>
    <mergeCell ref="AW48:AX49"/>
    <mergeCell ref="AZ53:BF53"/>
    <mergeCell ref="AJ36:AK37"/>
    <mergeCell ref="AL36:AN37"/>
    <mergeCell ref="AO36:AO37"/>
    <mergeCell ref="AP36:AU37"/>
    <mergeCell ref="AS48:AU49"/>
    <mergeCell ref="AM42:AM43"/>
    <mergeCell ref="AM45:AM47"/>
    <mergeCell ref="AM48:AM49"/>
    <mergeCell ref="AN42:AR43"/>
    <mergeCell ref="AS42:AU43"/>
    <mergeCell ref="AS44:AU44"/>
    <mergeCell ref="AN45:AR47"/>
    <mergeCell ref="AI39:AN40"/>
    <mergeCell ref="AO39:AU39"/>
    <mergeCell ref="AO40:AU40"/>
    <mergeCell ref="AS45:AU47"/>
    <mergeCell ref="AX35:BE35"/>
    <mergeCell ref="AX28:BE28"/>
    <mergeCell ref="BG40:BI40"/>
    <mergeCell ref="AL34:AN34"/>
    <mergeCell ref="AL35:AN35"/>
    <mergeCell ref="AX33:BE33"/>
    <mergeCell ref="AX31:BE31"/>
    <mergeCell ref="AV34:AW34"/>
    <mergeCell ref="AV35:AW35"/>
    <mergeCell ref="AP35:AU35"/>
    <mergeCell ref="AV39:AW39"/>
    <mergeCell ref="AV40:AW40"/>
    <mergeCell ref="AX36:BE36"/>
    <mergeCell ref="AX37:BE37"/>
    <mergeCell ref="AV37:AW37"/>
    <mergeCell ref="AV36:AW36"/>
    <mergeCell ref="BG39:BI39"/>
    <mergeCell ref="AX27:BE27"/>
    <mergeCell ref="AX29:BE29"/>
    <mergeCell ref="AX30:BE30"/>
    <mergeCell ref="AX34:BE34"/>
    <mergeCell ref="AX23:BE23"/>
    <mergeCell ref="AX24:BE24"/>
    <mergeCell ref="AX25:BE25"/>
    <mergeCell ref="AX26:BE26"/>
    <mergeCell ref="AV33:AW33"/>
    <mergeCell ref="AV31:AW31"/>
    <mergeCell ref="AV32:AW32"/>
    <mergeCell ref="AX32:BE32"/>
    <mergeCell ref="AP34:AU34"/>
    <mergeCell ref="AP21:AU21"/>
    <mergeCell ref="AP22:AU22"/>
    <mergeCell ref="AP27:AU27"/>
    <mergeCell ref="AP28:AU28"/>
    <mergeCell ref="AP23:AU23"/>
    <mergeCell ref="AP24:AU24"/>
    <mergeCell ref="AP25:AU25"/>
    <mergeCell ref="AP26:AU26"/>
    <mergeCell ref="AP29:AU29"/>
    <mergeCell ref="AL31:AN31"/>
    <mergeCell ref="AL32:AN32"/>
    <mergeCell ref="AL33:AN33"/>
    <mergeCell ref="AP33:AU33"/>
    <mergeCell ref="AP31:AU31"/>
    <mergeCell ref="AP32:AU32"/>
    <mergeCell ref="AV21:AW21"/>
    <mergeCell ref="AV22:AW22"/>
    <mergeCell ref="AV23:AW23"/>
    <mergeCell ref="AV24:AW24"/>
    <mergeCell ref="AV25:AW25"/>
    <mergeCell ref="AV26:AW26"/>
    <mergeCell ref="AV27:AW27"/>
    <mergeCell ref="AV20:AW20"/>
    <mergeCell ref="AJ35:AK35"/>
    <mergeCell ref="AL21:AN21"/>
    <mergeCell ref="AL22:AN22"/>
    <mergeCell ref="AL23:AN23"/>
    <mergeCell ref="AL24:AN24"/>
    <mergeCell ref="AL25:AN25"/>
    <mergeCell ref="AL26:AN26"/>
    <mergeCell ref="AL27:AN27"/>
    <mergeCell ref="AJ27:AK27"/>
    <mergeCell ref="AJ28:AK28"/>
    <mergeCell ref="AJ31:AK31"/>
    <mergeCell ref="AJ32:AK32"/>
    <mergeCell ref="AJ21:AK21"/>
    <mergeCell ref="AJ22:AK22"/>
    <mergeCell ref="AJ23:AK23"/>
    <mergeCell ref="AJ24:AK24"/>
    <mergeCell ref="AJ25:AK25"/>
    <mergeCell ref="AJ26:AK26"/>
    <mergeCell ref="AJ33:AK33"/>
    <mergeCell ref="AJ34:AK34"/>
    <mergeCell ref="AL28:AN28"/>
    <mergeCell ref="AL29:AN29"/>
    <mergeCell ref="AL30:AN30"/>
    <mergeCell ref="AJ17:BI17"/>
    <mergeCell ref="AJ18:AN18"/>
    <mergeCell ref="AJ19:AN19"/>
    <mergeCell ref="AO18:AU18"/>
    <mergeCell ref="AO19:AU19"/>
    <mergeCell ref="AV18:BE18"/>
    <mergeCell ref="AV19:BE19"/>
    <mergeCell ref="AB32:AH32"/>
    <mergeCell ref="AB33:AH33"/>
    <mergeCell ref="AB26:AH26"/>
    <mergeCell ref="AB27:AH27"/>
    <mergeCell ref="F17:AH17"/>
    <mergeCell ref="AX20:BE20"/>
    <mergeCell ref="AJ29:AK29"/>
    <mergeCell ref="AJ30:AK30"/>
    <mergeCell ref="AV30:AW30"/>
    <mergeCell ref="AV28:AW28"/>
    <mergeCell ref="AV29:AW29"/>
    <mergeCell ref="AP30:AU30"/>
    <mergeCell ref="AX21:BE21"/>
    <mergeCell ref="AX22:BE22"/>
    <mergeCell ref="AJ20:AK20"/>
    <mergeCell ref="AL20:AN20"/>
    <mergeCell ref="AP20:AU20"/>
    <mergeCell ref="AB29:AH29"/>
    <mergeCell ref="AB30:AH30"/>
    <mergeCell ref="U28:Y28"/>
    <mergeCell ref="U29:Y29"/>
    <mergeCell ref="U32:Y32"/>
    <mergeCell ref="AB28:AH28"/>
    <mergeCell ref="Z28:AA28"/>
    <mergeCell ref="AB34:AH34"/>
    <mergeCell ref="L36:Q37"/>
    <mergeCell ref="R36:T37"/>
    <mergeCell ref="U36:Y37"/>
    <mergeCell ref="Z36:AA36"/>
    <mergeCell ref="Z37:AA37"/>
    <mergeCell ref="AB36:AH36"/>
    <mergeCell ref="AB37:AH37"/>
    <mergeCell ref="AB35:AH35"/>
    <mergeCell ref="Z34:AA34"/>
    <mergeCell ref="Z35:AA35"/>
    <mergeCell ref="L34:Q34"/>
    <mergeCell ref="L35:Q35"/>
    <mergeCell ref="AB31:AH31"/>
    <mergeCell ref="R33:T33"/>
    <mergeCell ref="R34:T34"/>
    <mergeCell ref="R35:T35"/>
    <mergeCell ref="U30:Y30"/>
    <mergeCell ref="U31:Y31"/>
    <mergeCell ref="U33:Y33"/>
    <mergeCell ref="U34:Y34"/>
    <mergeCell ref="U35:Y35"/>
    <mergeCell ref="Z30:AA30"/>
    <mergeCell ref="Z31:AA31"/>
    <mergeCell ref="Z32:AA32"/>
    <mergeCell ref="Z33:AA33"/>
    <mergeCell ref="R25:T25"/>
    <mergeCell ref="R26:T26"/>
    <mergeCell ref="R27:T27"/>
    <mergeCell ref="R28:T28"/>
    <mergeCell ref="R29:T29"/>
    <mergeCell ref="R30:T30"/>
    <mergeCell ref="R31:T31"/>
    <mergeCell ref="L31:Q31"/>
    <mergeCell ref="Z26:AA26"/>
    <mergeCell ref="Z27:AA27"/>
    <mergeCell ref="Z29:AA29"/>
    <mergeCell ref="L32:Q32"/>
    <mergeCell ref="L33:Q33"/>
    <mergeCell ref="Z18:AH18"/>
    <mergeCell ref="Z19:AH19"/>
    <mergeCell ref="L24:Q24"/>
    <mergeCell ref="L25:Q25"/>
    <mergeCell ref="Z22:AA22"/>
    <mergeCell ref="Z23:AA23"/>
    <mergeCell ref="R32:T32"/>
    <mergeCell ref="Z25:AA25"/>
    <mergeCell ref="AB24:AH24"/>
    <mergeCell ref="AB25:AH25"/>
    <mergeCell ref="U22:Y22"/>
    <mergeCell ref="U23:Y23"/>
    <mergeCell ref="L30:Q30"/>
    <mergeCell ref="U24:Y24"/>
    <mergeCell ref="U25:Y25"/>
    <mergeCell ref="U26:Y26"/>
    <mergeCell ref="U27:Y27"/>
    <mergeCell ref="AB23:AH23"/>
    <mergeCell ref="L21:Q21"/>
    <mergeCell ref="Z21:AA21"/>
    <mergeCell ref="L22:Q22"/>
    <mergeCell ref="L23:Q23"/>
    <mergeCell ref="Z24:AA24"/>
    <mergeCell ref="R23:T23"/>
    <mergeCell ref="AB21:AH21"/>
    <mergeCell ref="G22:J22"/>
    <mergeCell ref="K18:Q18"/>
    <mergeCell ref="K19:Q19"/>
    <mergeCell ref="R18:Y18"/>
    <mergeCell ref="R19:Y19"/>
    <mergeCell ref="AB22:AH22"/>
    <mergeCell ref="R22:T22"/>
    <mergeCell ref="U21:Y21"/>
    <mergeCell ref="L20:Q20"/>
    <mergeCell ref="R20:T20"/>
    <mergeCell ref="G21:J21"/>
    <mergeCell ref="R21:T21"/>
    <mergeCell ref="Z20:AA20"/>
    <mergeCell ref="AB20:AH20"/>
    <mergeCell ref="G20:J20"/>
    <mergeCell ref="F18:J18"/>
    <mergeCell ref="F19:J19"/>
    <mergeCell ref="U20:Y20"/>
    <mergeCell ref="R24:T24"/>
    <mergeCell ref="W9:W11"/>
    <mergeCell ref="BE8:BG9"/>
    <mergeCell ref="BE11:BG11"/>
    <mergeCell ref="AN11:AS15"/>
    <mergeCell ref="AD9:AE11"/>
    <mergeCell ref="T12:AH14"/>
    <mergeCell ref="H14:J16"/>
    <mergeCell ref="BH8:BH9"/>
    <mergeCell ref="B12:E13"/>
    <mergeCell ref="F12:P13"/>
    <mergeCell ref="Q12:R13"/>
    <mergeCell ref="BD10:BI10"/>
    <mergeCell ref="BC12:BI12"/>
    <mergeCell ref="BD8:BD9"/>
    <mergeCell ref="T9:V11"/>
    <mergeCell ref="X9:AB11"/>
    <mergeCell ref="K14:Q16"/>
    <mergeCell ref="AB39:AH39"/>
    <mergeCell ref="AC9:AC11"/>
    <mergeCell ref="AZ7:BB10"/>
    <mergeCell ref="K39:Q39"/>
    <mergeCell ref="B17:E20"/>
    <mergeCell ref="V4:V5"/>
    <mergeCell ref="W4:X5"/>
    <mergeCell ref="W6:X6"/>
    <mergeCell ref="AT4:AY10"/>
    <mergeCell ref="B21:E21"/>
    <mergeCell ref="B3:E4"/>
    <mergeCell ref="B5:E6"/>
    <mergeCell ref="B7:E11"/>
    <mergeCell ref="B22:E22"/>
    <mergeCell ref="B26:E26"/>
    <mergeCell ref="B23:E23"/>
    <mergeCell ref="B28:E28"/>
    <mergeCell ref="B39:E40"/>
    <mergeCell ref="B24:E24"/>
    <mergeCell ref="B25:E25"/>
    <mergeCell ref="G23:J23"/>
    <mergeCell ref="G24:J24"/>
    <mergeCell ref="G25:J25"/>
    <mergeCell ref="B27:E27"/>
    <mergeCell ref="BC4:BI7"/>
    <mergeCell ref="AZ6:BA6"/>
    <mergeCell ref="AZ4:BB4"/>
    <mergeCell ref="BC8:BC11"/>
    <mergeCell ref="AB40:AH40"/>
    <mergeCell ref="AE4:AF5"/>
    <mergeCell ref="AQ7:AS10"/>
    <mergeCell ref="T7:AH8"/>
    <mergeCell ref="T4:U5"/>
    <mergeCell ref="T6:U6"/>
    <mergeCell ref="Z40:AA40"/>
    <mergeCell ref="R39:Y39"/>
    <mergeCell ref="R40:Y40"/>
    <mergeCell ref="Z39:AA39"/>
    <mergeCell ref="F5:R6"/>
    <mergeCell ref="F3:R4"/>
    <mergeCell ref="F7:R11"/>
    <mergeCell ref="K40:Q40"/>
    <mergeCell ref="L26:Q26"/>
    <mergeCell ref="L27:Q27"/>
    <mergeCell ref="L28:Q28"/>
    <mergeCell ref="L29:Q29"/>
    <mergeCell ref="G31:J31"/>
    <mergeCell ref="F39:J40"/>
    <mergeCell ref="L45:M47"/>
    <mergeCell ref="S42:Z43"/>
    <mergeCell ref="Q42:R43"/>
    <mergeCell ref="AH48:AJ49"/>
    <mergeCell ref="Q44:R44"/>
    <mergeCell ref="S44:Z44"/>
    <mergeCell ref="S45:Z47"/>
    <mergeCell ref="S48:Z49"/>
    <mergeCell ref="Q45:R47"/>
    <mergeCell ref="Q48:R49"/>
    <mergeCell ref="AA45:AE47"/>
    <mergeCell ref="AG45:AG47"/>
    <mergeCell ref="AH42:AK43"/>
    <mergeCell ref="AK45:AK47"/>
    <mergeCell ref="AA42:AE43"/>
    <mergeCell ref="AF42:AG42"/>
    <mergeCell ref="AH44:AJ44"/>
    <mergeCell ref="AH45:AJ47"/>
    <mergeCell ref="AA44:AE44"/>
    <mergeCell ref="AF45:AF47"/>
    <mergeCell ref="B52:U52"/>
    <mergeCell ref="B42:B43"/>
    <mergeCell ref="B45:B47"/>
    <mergeCell ref="B48:B49"/>
    <mergeCell ref="C42:H43"/>
    <mergeCell ref="C44:H44"/>
    <mergeCell ref="C45:H47"/>
    <mergeCell ref="L48:M49"/>
    <mergeCell ref="C48:H49"/>
    <mergeCell ref="N48:N49"/>
    <mergeCell ref="C50:H50"/>
    <mergeCell ref="I42:J43"/>
    <mergeCell ref="K48:K49"/>
    <mergeCell ref="K42:M42"/>
    <mergeCell ref="L44:M44"/>
    <mergeCell ref="L43:M43"/>
    <mergeCell ref="N42:O43"/>
    <mergeCell ref="O45:O47"/>
    <mergeCell ref="N45:N47"/>
    <mergeCell ref="O48:O49"/>
    <mergeCell ref="L50:M50"/>
    <mergeCell ref="K45:K47"/>
    <mergeCell ref="I44:J44"/>
    <mergeCell ref="I45:J47"/>
    <mergeCell ref="G26:J26"/>
    <mergeCell ref="G27:J27"/>
    <mergeCell ref="G30:J30"/>
    <mergeCell ref="G29:J29"/>
    <mergeCell ref="G28:J28"/>
    <mergeCell ref="B29:E29"/>
    <mergeCell ref="B30:E30"/>
    <mergeCell ref="K36:K37"/>
    <mergeCell ref="G32:J32"/>
    <mergeCell ref="G33:J33"/>
    <mergeCell ref="G34:J34"/>
    <mergeCell ref="G35:J35"/>
    <mergeCell ref="B36:E37"/>
    <mergeCell ref="B31:E31"/>
    <mergeCell ref="B32:E32"/>
    <mergeCell ref="G36:J37"/>
    <mergeCell ref="F36:F37"/>
    <mergeCell ref="B34:C34"/>
    <mergeCell ref="B35:C35"/>
    <mergeCell ref="B33:C33"/>
    <mergeCell ref="X1:AN2"/>
    <mergeCell ref="AG4:AH5"/>
    <mergeCell ref="AG6:AH6"/>
    <mergeCell ref="Y4:AD5"/>
    <mergeCell ref="Y6:AD6"/>
    <mergeCell ref="AN4:AS5"/>
    <mergeCell ref="AP6:AR6"/>
    <mergeCell ref="AN6:AO9"/>
    <mergeCell ref="AE6:AF6"/>
  </mergeCells>
  <phoneticPr fontId="2"/>
  <pageMargins left="0.37" right="0.39" top="0.39" bottom="0.51181102362204722" header="0.51181102362204722" footer="0.51181102362204722"/>
  <pageSetup paperSize="12" orientation="landscape" r:id="rId1"/>
  <headerFooter alignWithMargins="0"/>
  <ignoredErrors>
    <ignoredError sqref="V6:X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入力方法 集計表</vt:lpstr>
      <vt:lpstr>入力方法 報告書</vt:lpstr>
      <vt:lpstr>集計表</vt:lpstr>
      <vt:lpstr>報告書</vt:lpstr>
      <vt:lpstr>集計表!Print_Area</vt:lpstr>
      <vt:lpstr>'入力方法 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NEC01</dc:creator>
  <cp:lastModifiedBy>栄太 竹内</cp:lastModifiedBy>
  <cp:lastPrinted>2025-05-14T02:12:58Z</cp:lastPrinted>
  <dcterms:created xsi:type="dcterms:W3CDTF">2005-03-22T08:31:09Z</dcterms:created>
  <dcterms:modified xsi:type="dcterms:W3CDTF">2025-05-14T02:32:28Z</dcterms:modified>
</cp:coreProperties>
</file>